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tabRatio="601" activeTab="0"/>
  </bookViews>
  <sheets>
    <sheet name="Certification Page 1" sheetId="1" r:id="rId1"/>
    <sheet name="Certification Page 2" sheetId="2" r:id="rId2"/>
  </sheets>
  <definedNames>
    <definedName name="PAGE1">'Certification Page 1'!$A$1:$F$52</definedName>
    <definedName name="PAGE2">'Certification Page 2'!$A$2:$G$54</definedName>
    <definedName name="_xlnm.Print_Area" localSheetId="0">'Certification Page 1'!$A$1:$F$57</definedName>
    <definedName name="_xlnm.Print_Area" localSheetId="1">'Certification Page 2'!$A$1:$G$54</definedName>
    <definedName name="_xlnm.Print_Area">'Certification Page 1'!$A$1:$F$52</definedName>
  </definedNames>
  <calcPr fullCalcOnLoad="1"/>
</workbook>
</file>

<file path=xl/comments1.xml><?xml version="1.0" encoding="utf-8"?>
<comments xmlns="http://schemas.openxmlformats.org/spreadsheetml/2006/main">
  <authors>
    <author>JBarrette</author>
  </authors>
  <commentList>
    <comment ref="B14" authorId="0">
      <text>
        <r>
          <rPr>
            <sz val="9"/>
            <rFont val="Tahoma"/>
            <family val="2"/>
          </rPr>
          <t>This should be the current fair market value assessment of the frozen property as if no freeze was available.</t>
        </r>
      </text>
    </comment>
    <comment ref="B26" authorId="0">
      <text>
        <r>
          <rPr>
            <sz val="9"/>
            <rFont val="Tahoma"/>
            <family val="2"/>
          </rPr>
          <t>This number should be the difference between the Gross Assessed frozen value on the top of the certification minus the Net Assessed frozen value on which tax bills are based.</t>
        </r>
      </text>
    </comment>
    <comment ref="B35" authorId="0">
      <text>
        <r>
          <rPr>
            <sz val="9"/>
            <rFont val="Tahoma"/>
            <family val="2"/>
          </rPr>
          <t>This is the assessment on which you send out your tax bills for frozen property</t>
        </r>
        <r>
          <rPr>
            <sz val="8"/>
            <rFont val="Tahoma"/>
            <family val="2"/>
          </rPr>
          <t>.</t>
        </r>
      </text>
    </comment>
    <comment ref="B44" authorId="0">
      <text>
        <r>
          <rPr>
            <sz val="9"/>
            <rFont val="Tahoma"/>
            <family val="2"/>
          </rPr>
          <t>This is the amount of money that will be generated based on frozen property at the various frozen tax rates.</t>
        </r>
      </text>
    </comment>
  </commentList>
</comments>
</file>

<file path=xl/sharedStrings.xml><?xml version="1.0" encoding="utf-8"?>
<sst xmlns="http://schemas.openxmlformats.org/spreadsheetml/2006/main" count="110" uniqueCount="87">
  <si>
    <t>PAGE 2</t>
  </si>
  <si>
    <t>ASSESSOR'S STATEMENT OF ASSESSED VALUES AND TAX LEVY</t>
  </si>
  <si>
    <t>GROSS ASSESSED VALUE</t>
  </si>
  <si>
    <t>Real Property - Residential</t>
  </si>
  <si>
    <t>Real Property - Comm / Ind / Mixed Use</t>
  </si>
  <si>
    <t xml:space="preserve">Motor Vehicles </t>
  </si>
  <si>
    <t>Tangible Personal Property</t>
  </si>
  <si>
    <t>EXEMPTIONS</t>
  </si>
  <si>
    <t xml:space="preserve">Real Property - Residential </t>
  </si>
  <si>
    <t xml:space="preserve">Tangible Personal Property </t>
  </si>
  <si>
    <t>NET ASSESSED VALUES</t>
  </si>
  <si>
    <t>LEVY</t>
  </si>
  <si>
    <t>AMOUNT</t>
  </si>
  <si>
    <t>ASSESSMENT RATIO</t>
  </si>
  <si>
    <t>50 Blindness</t>
  </si>
  <si>
    <t>51 Elderly</t>
  </si>
  <si>
    <t>52 Farm Machinery</t>
  </si>
  <si>
    <t>53 Gold Star</t>
  </si>
  <si>
    <t>56 Rectory &amp; Parsonages</t>
  </si>
  <si>
    <t>70 Cemeteries</t>
  </si>
  <si>
    <t>71 Charitable</t>
  </si>
  <si>
    <t>72 Church</t>
  </si>
  <si>
    <t>73 Exempt by Charter</t>
  </si>
  <si>
    <t>74 Federal</t>
  </si>
  <si>
    <t>76 Libraries</t>
  </si>
  <si>
    <t>77 Military</t>
  </si>
  <si>
    <t>78 Municipal</t>
  </si>
  <si>
    <t>79 School</t>
  </si>
  <si>
    <t>80 State</t>
  </si>
  <si>
    <t>81 Tax Sales</t>
  </si>
  <si>
    <t>82 Vote of City / Town</t>
  </si>
  <si>
    <t>83 Stabilized</t>
  </si>
  <si>
    <t>Total</t>
  </si>
  <si>
    <t>Motor Vehicles (Maximum Taxable Value)</t>
  </si>
  <si>
    <t>Motor Vehicles</t>
  </si>
  <si>
    <t>Real Property - Comm., Ind. &amp; Mixed Use</t>
  </si>
  <si>
    <t>CURRENT LEVY ALLOCATION</t>
  </si>
  <si>
    <t>Real Property - Frozen</t>
  </si>
  <si>
    <t>Statutory Exemptions</t>
  </si>
  <si>
    <t>Personal Exemptions</t>
  </si>
  <si>
    <t>Frozen</t>
  </si>
  <si>
    <t>Total Exemptions</t>
  </si>
  <si>
    <t>55 Prof. Brown University</t>
  </si>
  <si>
    <t>Homestead Exemption - Residential</t>
  </si>
  <si>
    <t>Homestead Exemption - Commercial</t>
  </si>
  <si>
    <t>Real Property - Frozen (Market Value)</t>
  </si>
  <si>
    <t>Residential</t>
  </si>
  <si>
    <t>Commercial</t>
  </si>
  <si>
    <t>Tangibles</t>
  </si>
  <si>
    <t>Percent School</t>
  </si>
  <si>
    <t>Percent Municipal</t>
  </si>
  <si>
    <t>Percent Total</t>
  </si>
  <si>
    <t>Real Prop - Comm/Ind/Mixed Use</t>
  </si>
  <si>
    <t>NET TAX LEVY REAL &amp; TANGIBLE PROPERTY</t>
  </si>
  <si>
    <t xml:space="preserve">TOTAL EXEMPTIONS REAL &amp; TANGIBLE PROPERTY </t>
  </si>
  <si>
    <t>ADJ ASSESSED VALUE REAL &amp; TANGIBLE PROPERTY</t>
  </si>
  <si>
    <t xml:space="preserve">Real Property - Commercial / Industrial </t>
  </si>
  <si>
    <t>TOTAL NET ASSESSED VALUE REAL &amp; TANGIBLE</t>
  </si>
  <si>
    <t>N/A</t>
  </si>
  <si>
    <t>CURRENT TAX RATES (PER $ 1,000)</t>
  </si>
  <si>
    <t xml:space="preserve">ASSESSMENT AS OF:  </t>
  </si>
  <si>
    <t>Providence, RI  02908</t>
  </si>
  <si>
    <t>57 Veterans &amp; Widows of</t>
  </si>
  <si>
    <t>54 Inability to Pay</t>
  </si>
  <si>
    <t>58 100% Disabled Veterans</t>
  </si>
  <si>
    <t>59 Prisoners of War</t>
  </si>
  <si>
    <t>84 National R.R.</t>
  </si>
  <si>
    <t xml:space="preserve">TAX ROLL YEAR:  </t>
  </si>
  <si>
    <t xml:space="preserve">Real Property - Frozen </t>
  </si>
  <si>
    <t>The  foregoing  shows  the  property  valuations  and  the  amount  of  taxes  assessed  as  of  December  31, ________________ , the assessment whereof was ordered on</t>
  </si>
  <si>
    <t xml:space="preserve">the _______________ day of ______________________________, 20______, and certified, signed and delivered in accordance with law on the __________ day of </t>
  </si>
  <si>
    <t>75 Hospitals</t>
  </si>
  <si>
    <t>MV State Phaseout</t>
  </si>
  <si>
    <t>MV Hold Harmless</t>
  </si>
  <si>
    <t>GROSS ASSESSED VALUE REAL &amp; TANGIBLE PROPERTY</t>
  </si>
  <si>
    <t>Breakage / Circuit Breaker</t>
  </si>
  <si>
    <t>Retail / Wholesale Inventory</t>
  </si>
  <si>
    <t>____________________, 20______.  Said taxes are due and payable on the __________ day of ____________________, 20__________.</t>
  </si>
  <si>
    <t>One Capitol Hill, 1st Floor</t>
  </si>
  <si>
    <t>ATTN: Jill Barrette</t>
  </si>
  <si>
    <t>TAXEQFORM TA-1 June 11</t>
  </si>
  <si>
    <t xml:space="preserve">ASSESSOR / CHAIRPERSON PRINTED NAME          </t>
  </si>
  <si>
    <t xml:space="preserve">ASSESSOR / CHAIRPERSON SIGNATURE       </t>
  </si>
  <si>
    <t xml:space="preserve">MUNICIPALITY / FIRE DISTRICT:  </t>
  </si>
  <si>
    <t>Please scan and email your completed certification to your municipality's designated DMF representative who can be found via the map here:</t>
  </si>
  <si>
    <t>https://municipalfinance.ri.gov/about/staff-directory</t>
  </si>
  <si>
    <t xml:space="preserve">Assessment as of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</si>
</sst>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"/>
    <numFmt numFmtId="170" formatCode="[$-409]dddd\,\ mmmm\ dd\,\ yyyy"/>
    <numFmt numFmtId="171" formatCode="[$-409]mmmm\ d\,\ yyyy;@"/>
    <numFmt numFmtId="172" formatCode="[$-409]dddd\,\ mmmm\ d\,\ yyyy"/>
  </numFmts>
  <fonts count="6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4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7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9"/>
      <name val="Tahoma"/>
      <family val="2"/>
    </font>
    <font>
      <sz val="8"/>
      <name val="Tahoma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b/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Border="1" applyAlignment="1">
      <alignment/>
    </xf>
    <xf numFmtId="0" fontId="8" fillId="33" borderId="0" xfId="0" applyNumberFormat="1" applyFont="1" applyFill="1" applyAlignment="1">
      <alignment vertical="center"/>
    </xf>
    <xf numFmtId="0" fontId="0" fillId="33" borderId="0" xfId="0" applyNumberFormat="1" applyFill="1" applyBorder="1" applyAlignment="1">
      <alignment/>
    </xf>
    <xf numFmtId="0" fontId="0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Alignment="1">
      <alignment vertical="center"/>
    </xf>
    <xf numFmtId="0" fontId="8" fillId="33" borderId="0" xfId="0" applyNumberFormat="1" applyFont="1" applyFill="1" applyAlignment="1">
      <alignment horizontal="justify"/>
    </xf>
    <xf numFmtId="0" fontId="8" fillId="33" borderId="0" xfId="0" applyNumberFormat="1" applyFont="1" applyFill="1" applyAlignment="1">
      <alignment horizontal="centerContinuous"/>
    </xf>
    <xf numFmtId="0" fontId="0" fillId="33" borderId="0" xfId="0" applyNumberFormat="1" applyFont="1" applyFill="1" applyBorder="1" applyAlignment="1" applyProtection="1">
      <alignment/>
      <protection locked="0"/>
    </xf>
    <xf numFmtId="0" fontId="8" fillId="33" borderId="0" xfId="0" applyNumberFormat="1" applyFont="1" applyFill="1" applyAlignment="1">
      <alignment horizontal="center"/>
    </xf>
    <xf numFmtId="0" fontId="13" fillId="33" borderId="10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horizontal="left" vertical="center"/>
    </xf>
    <xf numFmtId="0" fontId="13" fillId="33" borderId="12" xfId="0" applyNumberFormat="1" applyFont="1" applyFill="1" applyBorder="1" applyAlignment="1">
      <alignment vertical="center"/>
    </xf>
    <xf numFmtId="0" fontId="13" fillId="0" borderId="13" xfId="0" applyNumberFormat="1" applyFont="1" applyFill="1" applyBorder="1" applyAlignment="1">
      <alignment vertical="center"/>
    </xf>
    <xf numFmtId="0" fontId="13" fillId="33" borderId="13" xfId="0" applyNumberFormat="1" applyFont="1" applyFill="1" applyBorder="1" applyAlignment="1">
      <alignment vertical="center"/>
    </xf>
    <xf numFmtId="0" fontId="8" fillId="33" borderId="0" xfId="0" applyNumberFormat="1" applyFont="1" applyFill="1" applyBorder="1" applyAlignment="1">
      <alignment horizontal="fill"/>
    </xf>
    <xf numFmtId="0" fontId="8" fillId="33" borderId="14" xfId="0" applyNumberFormat="1" applyFont="1" applyFill="1" applyBorder="1" applyAlignment="1">
      <alignment/>
    </xf>
    <xf numFmtId="0" fontId="8" fillId="33" borderId="14" xfId="0" applyNumberFormat="1" applyFont="1" applyFill="1" applyBorder="1" applyAlignment="1">
      <alignment horizontal="fill"/>
    </xf>
    <xf numFmtId="0" fontId="5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0" fillId="33" borderId="15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6" fillId="33" borderId="0" xfId="0" applyNumberFormat="1" applyFont="1" applyFill="1" applyAlignment="1">
      <alignment horizontal="center"/>
    </xf>
    <xf numFmtId="0" fontId="7" fillId="33" borderId="0" xfId="0" applyNumberFormat="1" applyFont="1" applyFill="1" applyAlignment="1">
      <alignment horizontal="center"/>
    </xf>
    <xf numFmtId="0" fontId="5" fillId="33" borderId="10" xfId="0" applyNumberFormat="1" applyFont="1" applyFill="1" applyBorder="1" applyAlignment="1">
      <alignment/>
    </xf>
    <xf numFmtId="169" fontId="0" fillId="33" borderId="10" xfId="0" applyNumberFormat="1" applyFont="1" applyFill="1" applyBorder="1" applyAlignment="1">
      <alignment/>
    </xf>
    <xf numFmtId="0" fontId="5" fillId="33" borderId="0" xfId="0" applyNumberFormat="1" applyFont="1" applyFill="1" applyAlignment="1">
      <alignment horizontal="left" indent="1"/>
    </xf>
    <xf numFmtId="4" fontId="0" fillId="33" borderId="10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 horizontal="left" indent="1"/>
    </xf>
    <xf numFmtId="0" fontId="1" fillId="33" borderId="10" xfId="0" applyNumberFormat="1" applyFont="1" applyFill="1" applyBorder="1" applyAlignment="1">
      <alignment horizontal="left"/>
    </xf>
    <xf numFmtId="169" fontId="17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/>
    </xf>
    <xf numFmtId="0" fontId="0" fillId="33" borderId="15" xfId="0" applyNumberFormat="1" applyFont="1" applyFill="1" applyBorder="1" applyAlignment="1">
      <alignment/>
    </xf>
    <xf numFmtId="0" fontId="6" fillId="33" borderId="0" xfId="0" applyNumberFormat="1" applyFont="1" applyFill="1" applyAlignment="1">
      <alignment horizontal="center" vertical="center"/>
    </xf>
    <xf numFmtId="0" fontId="6" fillId="33" borderId="0" xfId="0" applyNumberFormat="1" applyFont="1" applyFill="1" applyAlignment="1">
      <alignment horizontal="center"/>
    </xf>
    <xf numFmtId="0" fontId="0" fillId="33" borderId="0" xfId="0" applyNumberFormat="1" applyFont="1" applyFill="1" applyAlignment="1">
      <alignment/>
    </xf>
    <xf numFmtId="10" fontId="0" fillId="33" borderId="16" xfId="0" applyNumberFormat="1" applyFont="1" applyFill="1" applyBorder="1" applyAlignment="1">
      <alignment horizontal="center"/>
    </xf>
    <xf numFmtId="0" fontId="5" fillId="33" borderId="0" xfId="0" applyNumberFormat="1" applyFont="1" applyFill="1" applyAlignment="1">
      <alignment horizontal="left" indent="1"/>
    </xf>
    <xf numFmtId="169" fontId="17" fillId="33" borderId="13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1" fillId="33" borderId="0" xfId="0" applyNumberFormat="1" applyFont="1" applyFill="1" applyAlignment="1">
      <alignment/>
    </xf>
    <xf numFmtId="0" fontId="18" fillId="33" borderId="0" xfId="0" applyNumberFormat="1" applyFont="1" applyFill="1" applyAlignment="1">
      <alignment horizontal="center"/>
    </xf>
    <xf numFmtId="168" fontId="13" fillId="33" borderId="10" xfId="0" applyNumberFormat="1" applyFont="1" applyFill="1" applyBorder="1" applyAlignment="1">
      <alignment vertical="center"/>
    </xf>
    <xf numFmtId="3" fontId="13" fillId="33" borderId="10" xfId="0" applyNumberFormat="1" applyFont="1" applyFill="1" applyBorder="1" applyAlignment="1">
      <alignment vertical="center"/>
    </xf>
    <xf numFmtId="3" fontId="13" fillId="33" borderId="15" xfId="0" applyNumberFormat="1" applyFont="1" applyFill="1" applyBorder="1" applyAlignment="1">
      <alignment vertical="center"/>
    </xf>
    <xf numFmtId="168" fontId="10" fillId="33" borderId="17" xfId="0" applyNumberFormat="1" applyFont="1" applyFill="1" applyBorder="1" applyAlignment="1">
      <alignment vertical="center"/>
    </xf>
    <xf numFmtId="168" fontId="10" fillId="33" borderId="18" xfId="0" applyNumberFormat="1" applyFont="1" applyFill="1" applyBorder="1" applyAlignment="1">
      <alignment vertical="center"/>
    </xf>
    <xf numFmtId="168" fontId="10" fillId="33" borderId="13" xfId="0" applyNumberFormat="1" applyFont="1" applyFill="1" applyBorder="1" applyAlignment="1">
      <alignment vertical="center"/>
    </xf>
    <xf numFmtId="168" fontId="13" fillId="33" borderId="15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horizontal="left" vertical="center"/>
    </xf>
    <xf numFmtId="0" fontId="10" fillId="33" borderId="0" xfId="0" applyNumberFormat="1" applyFont="1" applyFill="1" applyBorder="1" applyAlignment="1">
      <alignment horizontal="left" indent="8"/>
    </xf>
    <xf numFmtId="171" fontId="10" fillId="0" borderId="0" xfId="0" applyNumberFormat="1" applyFont="1" applyAlignment="1">
      <alignment horizontal="left"/>
    </xf>
    <xf numFmtId="0" fontId="5" fillId="33" borderId="0" xfId="0" applyNumberFormat="1" applyFont="1" applyFill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69" fontId="0" fillId="33" borderId="20" xfId="0" applyNumberFormat="1" applyFill="1" applyBorder="1" applyAlignment="1">
      <alignment horizontal="right" indent="3"/>
    </xf>
    <xf numFmtId="169" fontId="0" fillId="33" borderId="19" xfId="0" applyNumberFormat="1" applyFill="1" applyBorder="1" applyAlignment="1">
      <alignment horizontal="right" indent="3"/>
    </xf>
    <xf numFmtId="169" fontId="0" fillId="33" borderId="13" xfId="0" applyNumberFormat="1" applyFill="1" applyBorder="1" applyAlignment="1">
      <alignment horizontal="right" indent="3"/>
    </xf>
    <xf numFmtId="168" fontId="10" fillId="33" borderId="19" xfId="0" applyNumberFormat="1" applyFont="1" applyFill="1" applyBorder="1" applyAlignment="1">
      <alignment vertical="center"/>
    </xf>
    <xf numFmtId="3" fontId="10" fillId="33" borderId="19" xfId="0" applyNumberFormat="1" applyFont="1" applyFill="1" applyBorder="1" applyAlignment="1">
      <alignment vertical="center"/>
    </xf>
    <xf numFmtId="3" fontId="10" fillId="33" borderId="21" xfId="0" applyNumberFormat="1" applyFont="1" applyFill="1" applyBorder="1" applyAlignment="1">
      <alignment vertical="center"/>
    </xf>
    <xf numFmtId="9" fontId="0" fillId="33" borderId="22" xfId="0" applyNumberFormat="1" applyFont="1" applyFill="1" applyBorder="1" applyAlignment="1">
      <alignment horizontal="right" indent="3"/>
    </xf>
    <xf numFmtId="9" fontId="0" fillId="33" borderId="13" xfId="0" applyNumberFormat="1" applyFont="1" applyFill="1" applyBorder="1" applyAlignment="1">
      <alignment horizontal="right" indent="3"/>
    </xf>
    <xf numFmtId="0" fontId="58" fillId="33" borderId="0" xfId="0" applyNumberFormat="1" applyFont="1" applyFill="1" applyAlignment="1">
      <alignment/>
    </xf>
    <xf numFmtId="0" fontId="58" fillId="33" borderId="0" xfId="0" applyNumberFormat="1" applyFont="1" applyFill="1" applyAlignment="1">
      <alignment/>
    </xf>
    <xf numFmtId="0" fontId="14" fillId="33" borderId="0" xfId="49" applyNumberFormat="1" applyFill="1" applyAlignment="1" applyProtection="1">
      <alignment horizontal="center"/>
      <protection/>
    </xf>
    <xf numFmtId="0" fontId="0" fillId="34" borderId="0" xfId="0" applyNumberFormat="1" applyFont="1" applyFill="1" applyAlignment="1">
      <alignment/>
    </xf>
    <xf numFmtId="0" fontId="10" fillId="33" borderId="0" xfId="0" applyNumberFormat="1" applyFont="1" applyFill="1" applyBorder="1" applyAlignment="1">
      <alignment horizontal="left" indent="5"/>
    </xf>
    <xf numFmtId="0" fontId="10" fillId="33" borderId="0" xfId="0" applyNumberFormat="1" applyFont="1" applyFill="1" applyBorder="1" applyAlignment="1">
      <alignment horizontal="left" indent="5"/>
    </xf>
    <xf numFmtId="0" fontId="0" fillId="34" borderId="0" xfId="0" applyFill="1" applyAlignment="1">
      <alignment/>
    </xf>
    <xf numFmtId="0" fontId="18" fillId="33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21" fillId="33" borderId="0" xfId="49" applyFont="1" applyFill="1" applyAlignment="1" applyProtection="1">
      <alignment horizontal="center"/>
      <protection/>
    </xf>
    <xf numFmtId="0" fontId="1" fillId="33" borderId="0" xfId="0" applyFont="1" applyFill="1" applyAlignment="1">
      <alignment horizontal="center"/>
    </xf>
    <xf numFmtId="0" fontId="10" fillId="35" borderId="20" xfId="0" applyNumberFormat="1" applyFont="1" applyFill="1" applyBorder="1" applyAlignment="1">
      <alignment horizontal="center" vertical="center" wrapText="1"/>
    </xf>
    <xf numFmtId="0" fontId="10" fillId="35" borderId="23" xfId="0" applyNumberFormat="1" applyFont="1" applyFill="1" applyBorder="1" applyAlignment="1">
      <alignment horizontal="center" vertical="center" wrapText="1"/>
    </xf>
    <xf numFmtId="0" fontId="10" fillId="35" borderId="24" xfId="0" applyNumberFormat="1" applyFont="1" applyFill="1" applyBorder="1" applyAlignment="1">
      <alignment horizontal="center" vertical="center" wrapText="1"/>
    </xf>
    <xf numFmtId="0" fontId="16" fillId="33" borderId="0" xfId="0" applyNumberFormat="1" applyFont="1" applyFill="1" applyAlignment="1">
      <alignment horizontal="left" vertical="center"/>
    </xf>
    <xf numFmtId="0" fontId="12" fillId="35" borderId="20" xfId="0" applyNumberFormat="1" applyFont="1" applyFill="1" applyBorder="1" applyAlignment="1">
      <alignment horizontal="center" vertical="center"/>
    </xf>
    <xf numFmtId="0" fontId="12" fillId="35" borderId="23" xfId="0" applyNumberFormat="1" applyFont="1" applyFill="1" applyBorder="1" applyAlignment="1">
      <alignment horizontal="center" vertical="center"/>
    </xf>
    <xf numFmtId="0" fontId="12" fillId="35" borderId="24" xfId="0" applyNumberFormat="1" applyFont="1" applyFill="1" applyBorder="1" applyAlignment="1">
      <alignment horizontal="center" vertical="center"/>
    </xf>
    <xf numFmtId="0" fontId="10" fillId="35" borderId="25" xfId="0" applyNumberFormat="1" applyFont="1" applyFill="1" applyBorder="1" applyAlignment="1">
      <alignment horizontal="center" vertical="center"/>
    </xf>
    <xf numFmtId="0" fontId="10" fillId="35" borderId="26" xfId="0" applyNumberFormat="1" applyFont="1" applyFill="1" applyBorder="1" applyAlignment="1">
      <alignment horizontal="center" vertical="center"/>
    </xf>
    <xf numFmtId="0" fontId="10" fillId="35" borderId="27" xfId="0" applyNumberFormat="1" applyFont="1" applyFill="1" applyBorder="1" applyAlignment="1">
      <alignment horizontal="center" vertical="center"/>
    </xf>
    <xf numFmtId="0" fontId="10" fillId="35" borderId="20" xfId="0" applyNumberFormat="1" applyFont="1" applyFill="1" applyBorder="1" applyAlignment="1">
      <alignment horizontal="center" vertical="center"/>
    </xf>
    <xf numFmtId="0" fontId="10" fillId="35" borderId="23" xfId="0" applyNumberFormat="1" applyFont="1" applyFill="1" applyBorder="1" applyAlignment="1">
      <alignment horizontal="center" vertical="center"/>
    </xf>
    <xf numFmtId="0" fontId="10" fillId="35" borderId="24" xfId="0" applyNumberFormat="1" applyFont="1" applyFill="1" applyBorder="1" applyAlignment="1">
      <alignment horizontal="center" vertical="center"/>
    </xf>
    <xf numFmtId="0" fontId="0" fillId="33" borderId="28" xfId="0" applyNumberFormat="1" applyFont="1" applyFill="1" applyBorder="1" applyAlignment="1">
      <alignment horizontal="center" vertical="center"/>
    </xf>
    <xf numFmtId="0" fontId="0" fillId="33" borderId="28" xfId="0" applyNumberFormat="1" applyFont="1" applyFill="1" applyBorder="1" applyAlignment="1">
      <alignment horizontal="center" vertical="center"/>
    </xf>
    <xf numFmtId="0" fontId="10" fillId="35" borderId="29" xfId="0" applyNumberFormat="1" applyFont="1" applyFill="1" applyBorder="1" applyAlignment="1">
      <alignment horizontal="center" vertical="center" wrapText="1"/>
    </xf>
    <xf numFmtId="0" fontId="10" fillId="35" borderId="30" xfId="0" applyNumberFormat="1" applyFont="1" applyFill="1" applyBorder="1" applyAlignment="1">
      <alignment horizontal="center" vertical="center" wrapText="1"/>
    </xf>
    <xf numFmtId="0" fontId="10" fillId="35" borderId="31" xfId="0" applyNumberFormat="1" applyFont="1" applyFill="1" applyBorder="1" applyAlignment="1">
      <alignment horizontal="center" vertical="center" wrapText="1"/>
    </xf>
    <xf numFmtId="0" fontId="0" fillId="34" borderId="13" xfId="0" applyNumberFormat="1" applyFont="1" applyFill="1" applyBorder="1" applyAlignment="1">
      <alignment horizontal="center"/>
    </xf>
    <xf numFmtId="14" fontId="0" fillId="34" borderId="13" xfId="0" applyNumberFormat="1" applyFont="1" applyFill="1" applyBorder="1" applyAlignment="1">
      <alignment horizontal="center"/>
    </xf>
    <xf numFmtId="0" fontId="40" fillId="33" borderId="0" xfId="49" applyFont="1" applyFill="1" applyAlignment="1" applyProtection="1">
      <alignment horizontal="center"/>
      <protection/>
    </xf>
    <xf numFmtId="0" fontId="11" fillId="33" borderId="0" xfId="0" applyNumberFormat="1" applyFont="1" applyFill="1" applyAlignment="1">
      <alignment/>
    </xf>
    <xf numFmtId="171" fontId="11" fillId="33" borderId="0" xfId="0" applyNumberFormat="1" applyFont="1" applyFill="1" applyAlignment="1">
      <alignment horizontal="lef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dxfs count="10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unicipalfinance.ri.gov/about/staff-directory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D149"/>
  <sheetViews>
    <sheetView tabSelected="1" showOutlineSymbols="0" zoomScale="90" zoomScaleNormal="90" zoomScalePageLayoutView="0" workbookViewId="0" topLeftCell="A1">
      <selection activeCell="B5" sqref="B5"/>
    </sheetView>
  </sheetViews>
  <sheetFormatPr defaultColWidth="9.6640625" defaultRowHeight="15"/>
  <cols>
    <col min="1" max="1" width="42.88671875" style="1" customWidth="1"/>
    <col min="2" max="2" width="23.21484375" style="1" customWidth="1"/>
    <col min="3" max="3" width="2.99609375" style="1" customWidth="1"/>
    <col min="4" max="6" width="14.10546875" style="1" customWidth="1"/>
    <col min="7" max="238" width="9.6640625" style="1" customWidth="1"/>
  </cols>
  <sheetData>
    <row r="1" spans="1:15" ht="18">
      <c r="A1" s="73" t="s">
        <v>1</v>
      </c>
      <c r="B1" s="73"/>
      <c r="C1" s="73"/>
      <c r="D1" s="73"/>
      <c r="E1" s="73"/>
      <c r="F1" s="73"/>
      <c r="G1" s="2"/>
      <c r="H1" s="2"/>
      <c r="I1" s="2"/>
      <c r="J1" s="2"/>
      <c r="K1" s="2"/>
      <c r="L1" s="2"/>
      <c r="M1" s="2"/>
      <c r="N1" s="2"/>
      <c r="O1" s="2"/>
    </row>
    <row r="2" spans="1:1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>
      <c r="A3" s="45"/>
      <c r="B3" s="45"/>
      <c r="C3" s="45"/>
      <c r="D3" s="45"/>
      <c r="E3" s="45"/>
      <c r="F3" s="45"/>
      <c r="G3" s="2"/>
      <c r="H3" s="2"/>
      <c r="I3" s="2"/>
      <c r="J3" s="2"/>
      <c r="K3" s="2"/>
      <c r="L3" s="2"/>
      <c r="M3" s="2"/>
      <c r="N3" s="2"/>
      <c r="O3" s="2"/>
    </row>
    <row r="4" spans="1:15" ht="16.5" customHeight="1">
      <c r="A4" s="2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.75" customHeight="1">
      <c r="A5" s="70" t="s">
        <v>83</v>
      </c>
      <c r="B5" s="95"/>
      <c r="C5" s="4"/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6.5" customHeight="1">
      <c r="A6" s="71" t="s">
        <v>67</v>
      </c>
      <c r="B6" s="95"/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6.5" customHeight="1">
      <c r="A7" s="71" t="s">
        <v>60</v>
      </c>
      <c r="B7" s="96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6.5" customHeight="1">
      <c r="A8" s="54"/>
      <c r="B8" s="55"/>
      <c r="C8" s="6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.75" customHeight="1">
      <c r="A10" s="25" t="s">
        <v>2</v>
      </c>
      <c r="B10" s="38" t="s">
        <v>12</v>
      </c>
      <c r="C10" s="2"/>
      <c r="D10" s="74" t="s">
        <v>59</v>
      </c>
      <c r="E10" s="74"/>
      <c r="F10" s="74"/>
      <c r="G10" s="2"/>
      <c r="H10" s="2"/>
      <c r="I10" s="2"/>
      <c r="J10" s="2"/>
      <c r="K10" s="2"/>
      <c r="L10" s="2"/>
      <c r="M10" s="2"/>
      <c r="N10" s="2"/>
      <c r="O10" s="2"/>
    </row>
    <row r="11" spans="1:15" ht="14.25" customHeight="1">
      <c r="A11" s="2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" customHeight="1">
      <c r="A12" s="27" t="s">
        <v>3</v>
      </c>
      <c r="B12" s="28"/>
      <c r="C12" s="24"/>
      <c r="D12" s="29" t="s">
        <v>46</v>
      </c>
      <c r="E12" s="58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" customHeight="1">
      <c r="A13" s="27" t="s">
        <v>4</v>
      </c>
      <c r="B13" s="30"/>
      <c r="C13" s="24"/>
      <c r="D13" s="29" t="s">
        <v>47</v>
      </c>
      <c r="E13" s="59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" customHeight="1">
      <c r="A14" s="27" t="s">
        <v>45</v>
      </c>
      <c r="B14" s="30"/>
      <c r="C14" s="24"/>
      <c r="D14" s="29" t="s">
        <v>40</v>
      </c>
      <c r="E14" s="57" t="s">
        <v>58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5" customHeight="1">
      <c r="A15" s="27" t="s">
        <v>33</v>
      </c>
      <c r="B15" s="30"/>
      <c r="C15" s="24"/>
      <c r="D15" s="31" t="s">
        <v>34</v>
      </c>
      <c r="E15" s="59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" customHeight="1">
      <c r="A16" s="27" t="s">
        <v>6</v>
      </c>
      <c r="B16" s="30"/>
      <c r="C16" s="24"/>
      <c r="D16" s="31" t="s">
        <v>48</v>
      </c>
      <c r="E16" s="60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" customHeight="1">
      <c r="A17" s="32" t="s">
        <v>74</v>
      </c>
      <c r="B17" s="33">
        <f>SUM(B12:B16)</f>
        <v>0</v>
      </c>
      <c r="C17" s="2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5" customHeight="1">
      <c r="A18" s="27" t="s">
        <v>43</v>
      </c>
      <c r="B18" s="30"/>
      <c r="C18" s="24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5" customHeight="1">
      <c r="A19" s="27" t="s">
        <v>44</v>
      </c>
      <c r="B19" s="30"/>
      <c r="C19" s="24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5" customHeight="1">
      <c r="A20" s="34" t="s">
        <v>55</v>
      </c>
      <c r="B20" s="33">
        <f>B17-B18-B19</f>
        <v>0</v>
      </c>
      <c r="C20" s="24"/>
      <c r="D20" s="74" t="s">
        <v>36</v>
      </c>
      <c r="E20" s="74"/>
      <c r="F20" s="74"/>
      <c r="G20" s="2"/>
      <c r="H20" s="2"/>
      <c r="I20" s="2"/>
      <c r="J20" s="2"/>
      <c r="K20" s="2"/>
      <c r="L20" s="2"/>
      <c r="M20" s="2"/>
      <c r="N20" s="2"/>
      <c r="O20" s="2"/>
    </row>
    <row r="21" spans="1:15" ht="14.25" customHeight="1">
      <c r="A21" s="35"/>
      <c r="B21" s="36"/>
      <c r="C21" s="2"/>
      <c r="D21" s="56" t="s">
        <v>49</v>
      </c>
      <c r="E21" s="56" t="s">
        <v>50</v>
      </c>
      <c r="F21" s="56" t="s">
        <v>51</v>
      </c>
      <c r="G21" s="2"/>
      <c r="H21" s="2"/>
      <c r="I21" s="2"/>
      <c r="J21" s="2"/>
      <c r="K21" s="2"/>
      <c r="L21" s="2"/>
      <c r="M21" s="2"/>
      <c r="N21" s="2"/>
      <c r="O21" s="2"/>
    </row>
    <row r="22" spans="1:15" ht="15" customHeight="1">
      <c r="A22" s="37" t="s">
        <v>7</v>
      </c>
      <c r="B22" s="39"/>
      <c r="C22" s="2"/>
      <c r="D22" s="40"/>
      <c r="E22" s="40"/>
      <c r="F22" s="40">
        <f>IF(D22+E22=0,"",IF(D22+E22&lt;&gt;1,"Please Review",D22+E22))</f>
      </c>
      <c r="G22" s="2"/>
      <c r="H22" s="2"/>
      <c r="I22" s="2"/>
      <c r="J22" s="2"/>
      <c r="K22" s="2"/>
      <c r="L22" s="2"/>
      <c r="M22" s="2"/>
      <c r="N22" s="2"/>
      <c r="O22" s="2"/>
    </row>
    <row r="23" spans="1:15" ht="14.25" customHeight="1">
      <c r="A23" s="38"/>
      <c r="B23" s="3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5" customHeight="1">
      <c r="A24" s="27" t="s">
        <v>8</v>
      </c>
      <c r="B24" s="30"/>
      <c r="C24" s="2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5" customHeight="1">
      <c r="A25" s="27" t="s">
        <v>4</v>
      </c>
      <c r="B25" s="30"/>
      <c r="C25" s="2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5" customHeight="1">
      <c r="A26" s="27" t="s">
        <v>37</v>
      </c>
      <c r="B26" s="30"/>
      <c r="C26" s="24"/>
      <c r="D26" s="74" t="s">
        <v>13</v>
      </c>
      <c r="E26" s="74"/>
      <c r="F26" s="74"/>
      <c r="G26" s="2"/>
      <c r="H26" s="2"/>
      <c r="I26" s="2"/>
      <c r="J26" s="2"/>
      <c r="K26" s="2"/>
      <c r="L26" s="2"/>
      <c r="M26" s="2"/>
      <c r="N26" s="2"/>
      <c r="O26" s="2"/>
    </row>
    <row r="27" spans="1:15" ht="15" customHeight="1">
      <c r="A27" s="27" t="s">
        <v>5</v>
      </c>
      <c r="B27" s="30"/>
      <c r="C27" s="24"/>
      <c r="D27" s="41" t="s">
        <v>3</v>
      </c>
      <c r="E27" s="2"/>
      <c r="F27" s="64"/>
      <c r="G27" s="2"/>
      <c r="H27" s="2"/>
      <c r="I27" s="2"/>
      <c r="J27" s="2"/>
      <c r="K27" s="2"/>
      <c r="L27" s="2"/>
      <c r="M27" s="2"/>
      <c r="N27" s="2"/>
      <c r="O27" s="2"/>
    </row>
    <row r="28" spans="1:15" ht="15" customHeight="1">
      <c r="A28" s="27" t="s">
        <v>9</v>
      </c>
      <c r="B28" s="30"/>
      <c r="C28" s="24"/>
      <c r="D28" s="41" t="s">
        <v>52</v>
      </c>
      <c r="E28" s="2"/>
      <c r="F28" s="64"/>
      <c r="G28" s="2"/>
      <c r="H28" s="2"/>
      <c r="I28" s="2"/>
      <c r="J28" s="2"/>
      <c r="K28" s="2"/>
      <c r="L28" s="2"/>
      <c r="M28" s="2"/>
      <c r="N28" s="2"/>
      <c r="O28" s="2"/>
    </row>
    <row r="29" spans="1:15" ht="15" customHeight="1">
      <c r="A29" s="34" t="s">
        <v>54</v>
      </c>
      <c r="B29" s="42">
        <f>SUM(B24:B28)</f>
        <v>0</v>
      </c>
      <c r="C29" s="24"/>
      <c r="D29" s="41" t="s">
        <v>6</v>
      </c>
      <c r="E29" s="2"/>
      <c r="F29" s="65"/>
      <c r="G29" s="2"/>
      <c r="H29" s="2"/>
      <c r="I29" s="2"/>
      <c r="J29" s="2"/>
      <c r="K29" s="2"/>
      <c r="L29" s="2"/>
      <c r="M29" s="2"/>
      <c r="N29" s="2"/>
      <c r="O29" s="2"/>
    </row>
    <row r="30" spans="1:15" ht="15">
      <c r="A30" s="35"/>
      <c r="B30" s="43"/>
      <c r="C30" s="2"/>
      <c r="D30" s="41" t="s">
        <v>34</v>
      </c>
      <c r="E30" s="2"/>
      <c r="F30" s="65"/>
      <c r="G30" s="2"/>
      <c r="H30" s="2"/>
      <c r="I30" s="2"/>
      <c r="J30" s="2"/>
      <c r="K30" s="2"/>
      <c r="L30" s="2"/>
      <c r="M30" s="2"/>
      <c r="N30" s="2"/>
      <c r="O30" s="2"/>
    </row>
    <row r="31" spans="1:15" ht="15" customHeight="1">
      <c r="A31" s="38" t="s">
        <v>10</v>
      </c>
      <c r="B31" s="3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5" customHeight="1">
      <c r="A32" s="38"/>
      <c r="B32" s="3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" customHeight="1">
      <c r="A33" s="27" t="s">
        <v>8</v>
      </c>
      <c r="B33" s="30"/>
      <c r="C33" s="2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" customHeight="1">
      <c r="A34" s="27" t="s">
        <v>4</v>
      </c>
      <c r="B34" s="30"/>
      <c r="C34" s="2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" customHeight="1">
      <c r="A35" s="27" t="s">
        <v>68</v>
      </c>
      <c r="B35" s="30"/>
      <c r="C35" s="2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" customHeight="1">
      <c r="A36" s="27" t="s">
        <v>5</v>
      </c>
      <c r="B36" s="30"/>
      <c r="C36" s="2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" customHeight="1">
      <c r="A37" s="27" t="s">
        <v>9</v>
      </c>
      <c r="B37" s="30"/>
      <c r="C37" s="2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>
      <c r="A38" s="34" t="s">
        <v>57</v>
      </c>
      <c r="B38" s="33">
        <f>SUM(B33:B37)</f>
        <v>0</v>
      </c>
      <c r="C38" s="2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5">
      <c r="A39" s="35"/>
      <c r="B39" s="3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5" customHeight="1">
      <c r="A40" s="38" t="s">
        <v>11</v>
      </c>
      <c r="B40" s="3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4.25" customHeight="1">
      <c r="A41" s="38"/>
      <c r="B41" s="3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5" customHeight="1">
      <c r="A42" s="27" t="s">
        <v>8</v>
      </c>
      <c r="B42" s="30"/>
      <c r="C42" s="2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5" customHeight="1">
      <c r="A43" s="27" t="s">
        <v>56</v>
      </c>
      <c r="B43" s="30"/>
      <c r="C43" s="2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 customHeight="1">
      <c r="A44" s="27" t="s">
        <v>68</v>
      </c>
      <c r="B44" s="30"/>
      <c r="C44" s="2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" customHeight="1">
      <c r="A45" s="27" t="s">
        <v>5</v>
      </c>
      <c r="B45" s="30"/>
      <c r="C45" s="2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>
      <c r="A46" s="27" t="s">
        <v>9</v>
      </c>
      <c r="B46" s="30"/>
      <c r="C46" s="2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>
      <c r="A47" s="27" t="s">
        <v>75</v>
      </c>
      <c r="B47" s="30"/>
      <c r="C47" s="2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5" customHeight="1">
      <c r="A48" s="34" t="s">
        <v>53</v>
      </c>
      <c r="B48" s="33"/>
      <c r="C48" s="2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5">
      <c r="A49" s="23"/>
      <c r="B49" s="2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238" s="72" customFormat="1" ht="1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69"/>
      <c r="FK51" s="69"/>
      <c r="FL51" s="69"/>
      <c r="FM51" s="69"/>
      <c r="FN51" s="69"/>
      <c r="FO51" s="69"/>
      <c r="FP51" s="69"/>
      <c r="FQ51" s="69"/>
      <c r="FR51" s="69"/>
      <c r="FS51" s="69"/>
      <c r="FT51" s="69"/>
      <c r="FU51" s="69"/>
      <c r="FV51" s="69"/>
      <c r="FW51" s="69"/>
      <c r="FX51" s="69"/>
      <c r="FY51" s="69"/>
      <c r="FZ51" s="69"/>
      <c r="GA51" s="69"/>
      <c r="GB51" s="69"/>
      <c r="GC51" s="69"/>
      <c r="GD51" s="69"/>
      <c r="GE51" s="69"/>
      <c r="GF51" s="69"/>
      <c r="GG51" s="69"/>
      <c r="GH51" s="69"/>
      <c r="GI51" s="69"/>
      <c r="GJ51" s="69"/>
      <c r="GK51" s="69"/>
      <c r="GL51" s="69"/>
      <c r="GM51" s="69"/>
      <c r="GN51" s="69"/>
      <c r="GO51" s="69"/>
      <c r="GP51" s="69"/>
      <c r="GQ51" s="69"/>
      <c r="GR51" s="69"/>
      <c r="GS51" s="69"/>
      <c r="GT51" s="69"/>
      <c r="GU51" s="69"/>
      <c r="GV51" s="69"/>
      <c r="GW51" s="69"/>
      <c r="GX51" s="69"/>
      <c r="GY51" s="69"/>
      <c r="GZ51" s="69"/>
      <c r="HA51" s="69"/>
      <c r="HB51" s="69"/>
      <c r="HC51" s="69"/>
      <c r="HD51" s="69"/>
      <c r="HE51" s="69"/>
      <c r="HF51" s="69"/>
      <c r="HG51" s="69"/>
      <c r="HH51" s="69"/>
      <c r="HI51" s="69"/>
      <c r="HJ51" s="69"/>
      <c r="HK51" s="69"/>
      <c r="HL51" s="69"/>
      <c r="HM51" s="69"/>
      <c r="HN51" s="69"/>
      <c r="HO51" s="69"/>
      <c r="HP51" s="69"/>
      <c r="HQ51" s="69"/>
      <c r="HR51" s="69"/>
      <c r="HS51" s="69"/>
      <c r="HT51" s="69"/>
      <c r="HU51" s="69"/>
      <c r="HV51" s="69"/>
      <c r="HW51" s="69"/>
      <c r="HX51" s="69"/>
      <c r="HY51" s="69"/>
      <c r="HZ51" s="69"/>
      <c r="IA51" s="69"/>
      <c r="IB51" s="69"/>
      <c r="IC51" s="69"/>
      <c r="ID51" s="69"/>
    </row>
    <row r="52" spans="1:238" s="72" customFormat="1" ht="1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69"/>
      <c r="HZ52" s="69"/>
      <c r="IA52" s="69"/>
      <c r="IB52" s="69"/>
      <c r="IC52" s="69"/>
      <c r="ID52" s="69"/>
    </row>
    <row r="53" spans="1:15" ht="15" customHeight="1">
      <c r="A53" s="76" t="s">
        <v>84</v>
      </c>
      <c r="B53" s="76"/>
      <c r="C53" s="76"/>
      <c r="D53" s="76"/>
      <c r="E53" s="76"/>
      <c r="F53" s="76"/>
      <c r="G53" s="2"/>
      <c r="H53" s="2"/>
      <c r="I53" s="2"/>
      <c r="J53" s="2"/>
      <c r="K53" s="2"/>
      <c r="L53" s="2"/>
      <c r="M53" s="2"/>
      <c r="N53" s="2"/>
      <c r="O53" s="2"/>
    </row>
    <row r="54" spans="1:15" ht="15.75">
      <c r="A54" s="97" t="s">
        <v>85</v>
      </c>
      <c r="B54" s="75"/>
      <c r="C54" s="75"/>
      <c r="D54" s="75"/>
      <c r="E54" s="75"/>
      <c r="F54" s="75"/>
      <c r="G54" s="2"/>
      <c r="H54" s="2"/>
      <c r="I54" s="2"/>
      <c r="J54" s="2"/>
      <c r="K54" s="2"/>
      <c r="L54" s="2"/>
      <c r="M54" s="2"/>
      <c r="N54" s="2"/>
      <c r="O54" s="2"/>
    </row>
    <row r="55" spans="1:15" ht="15.75">
      <c r="A55" s="2"/>
      <c r="B55" s="66" t="s">
        <v>78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2:15" ht="16.5" customHeight="1">
      <c r="B56" s="67" t="s">
        <v>61</v>
      </c>
      <c r="C56" s="2"/>
      <c r="D56" s="2"/>
      <c r="E56" s="2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4.25" customHeight="1">
      <c r="A57" s="21" t="s">
        <v>80</v>
      </c>
      <c r="B57" s="66" t="s">
        <v>79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5">
      <c r="A61" s="4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2:15" ht="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">
      <c r="A63" s="68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</sheetData>
  <sheetProtection/>
  <mergeCells count="6">
    <mergeCell ref="A1:F1"/>
    <mergeCell ref="D10:F10"/>
    <mergeCell ref="D20:F20"/>
    <mergeCell ref="D26:F26"/>
    <mergeCell ref="A54:F54"/>
    <mergeCell ref="A53:F53"/>
  </mergeCells>
  <conditionalFormatting sqref="B38 B48 B29 B17 B20">
    <cfRule type="cellIs" priority="3" dxfId="9" operator="equal" stopIfTrue="1">
      <formula>0</formula>
    </cfRule>
  </conditionalFormatting>
  <conditionalFormatting sqref="F22">
    <cfRule type="cellIs" priority="4" dxfId="3" operator="equal" stopIfTrue="1">
      <formula>"Please Review"</formula>
    </cfRule>
  </conditionalFormatting>
  <conditionalFormatting sqref="B5:B7">
    <cfRule type="cellIs" priority="5" dxfId="2" operator="equal" stopIfTrue="1">
      <formula>""</formula>
    </cfRule>
  </conditionalFormatting>
  <hyperlinks>
    <hyperlink ref="A54" r:id="rId1" display="https://municipalfinance.ri.gov/about/staff-directory"/>
  </hyperlinks>
  <printOptions horizontalCentered="1" verticalCentered="1"/>
  <pageMargins left="0.25" right="0.25" top="0.32" bottom="0.32" header="0" footer="0"/>
  <pageSetup fitToHeight="1" fitToWidth="1" horizontalDpi="300" verticalDpi="300" orientation="portrait" scale="76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115"/>
  <sheetViews>
    <sheetView showOutlineSymbols="0" zoomScale="70" zoomScaleNormal="70" zoomScalePageLayoutView="0" workbookViewId="0" topLeftCell="A1">
      <selection activeCell="I9" sqref="I9"/>
    </sheetView>
  </sheetViews>
  <sheetFormatPr defaultColWidth="9.6640625" defaultRowHeight="15"/>
  <cols>
    <col min="1" max="1" width="26.88671875" style="1" customWidth="1"/>
    <col min="2" max="2" width="21.10546875" style="1" customWidth="1"/>
    <col min="3" max="7" width="20.6640625" style="1" customWidth="1"/>
    <col min="8" max="16384" width="9.6640625" style="1" customWidth="1"/>
  </cols>
  <sheetData>
    <row r="1" spans="1:39" ht="20.25">
      <c r="A1" s="2" t="s">
        <v>0</v>
      </c>
      <c r="B1" s="98" t="s">
        <v>86</v>
      </c>
      <c r="C1" s="99">
        <f>IF('Certification Page 1'!B7="","",'Certification Page 1'!B7)</f>
      </c>
      <c r="D1" s="99"/>
      <c r="E1" s="98"/>
      <c r="F1" s="98"/>
      <c r="G1" s="9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6.5" customHeight="1">
      <c r="A2" s="3"/>
      <c r="B2" s="3"/>
      <c r="C2" s="4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20.25" customHeight="1">
      <c r="A3" s="81" t="s">
        <v>39</v>
      </c>
      <c r="B3" s="77" t="s">
        <v>3</v>
      </c>
      <c r="C3" s="77" t="s">
        <v>35</v>
      </c>
      <c r="D3" s="87" t="s">
        <v>34</v>
      </c>
      <c r="E3" s="77" t="s">
        <v>6</v>
      </c>
      <c r="F3" s="84" t="s">
        <v>40</v>
      </c>
      <c r="G3" s="87" t="s">
        <v>32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20.25" customHeight="1">
      <c r="A4" s="82"/>
      <c r="B4" s="78"/>
      <c r="C4" s="78"/>
      <c r="D4" s="88"/>
      <c r="E4" s="78"/>
      <c r="F4" s="85"/>
      <c r="G4" s="8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20.25" customHeight="1">
      <c r="A5" s="83"/>
      <c r="B5" s="79"/>
      <c r="C5" s="79"/>
      <c r="D5" s="89"/>
      <c r="E5" s="79"/>
      <c r="F5" s="86"/>
      <c r="G5" s="89"/>
      <c r="H5" s="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24.75" customHeight="1">
      <c r="A6" s="13" t="s">
        <v>14</v>
      </c>
      <c r="B6" s="46"/>
      <c r="C6" s="46"/>
      <c r="D6" s="46"/>
      <c r="E6" s="46"/>
      <c r="F6" s="46"/>
      <c r="G6" s="61">
        <f aca="true" t="shared" si="0" ref="G6:G22">SUM(B6:F6)</f>
        <v>0</v>
      </c>
      <c r="H6" s="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24.75" customHeight="1">
      <c r="A7" s="13" t="s">
        <v>15</v>
      </c>
      <c r="B7" s="47"/>
      <c r="C7" s="47"/>
      <c r="D7" s="47"/>
      <c r="E7" s="47"/>
      <c r="F7" s="47"/>
      <c r="G7" s="62">
        <f t="shared" si="0"/>
        <v>0</v>
      </c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24.75" customHeight="1">
      <c r="A8" s="13" t="s">
        <v>16</v>
      </c>
      <c r="B8" s="47"/>
      <c r="C8" s="47"/>
      <c r="D8" s="47"/>
      <c r="E8" s="47"/>
      <c r="F8" s="47"/>
      <c r="G8" s="62">
        <f t="shared" si="0"/>
        <v>0</v>
      </c>
      <c r="H8" s="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24.75" customHeight="1">
      <c r="A9" s="13" t="s">
        <v>17</v>
      </c>
      <c r="B9" s="47"/>
      <c r="C9" s="47"/>
      <c r="D9" s="47"/>
      <c r="E9" s="47"/>
      <c r="F9" s="47"/>
      <c r="G9" s="62">
        <f t="shared" si="0"/>
        <v>0</v>
      </c>
      <c r="H9" s="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24.75" customHeight="1">
      <c r="A10" s="13" t="s">
        <v>63</v>
      </c>
      <c r="B10" s="47"/>
      <c r="C10" s="47"/>
      <c r="D10" s="47"/>
      <c r="E10" s="47"/>
      <c r="F10" s="47"/>
      <c r="G10" s="62">
        <f t="shared" si="0"/>
        <v>0</v>
      </c>
      <c r="H10" s="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24.75" customHeight="1">
      <c r="A11" s="13" t="s">
        <v>42</v>
      </c>
      <c r="B11" s="47"/>
      <c r="C11" s="47"/>
      <c r="D11" s="47"/>
      <c r="E11" s="47"/>
      <c r="F11" s="47"/>
      <c r="G11" s="62">
        <f t="shared" si="0"/>
        <v>0</v>
      </c>
      <c r="H11" s="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24.75" customHeight="1">
      <c r="A12" s="13" t="s">
        <v>62</v>
      </c>
      <c r="B12" s="47"/>
      <c r="C12" s="47"/>
      <c r="D12" s="47"/>
      <c r="E12" s="47"/>
      <c r="F12" s="47"/>
      <c r="G12" s="62">
        <f t="shared" si="0"/>
        <v>0</v>
      </c>
      <c r="H12" s="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24.75" customHeight="1">
      <c r="A13" s="17" t="s">
        <v>64</v>
      </c>
      <c r="B13" s="48"/>
      <c r="C13" s="47"/>
      <c r="D13" s="47"/>
      <c r="E13" s="47"/>
      <c r="F13" s="47"/>
      <c r="G13" s="62">
        <f t="shared" si="0"/>
        <v>0</v>
      </c>
      <c r="H13" s="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24.75" customHeight="1">
      <c r="A14" s="17" t="s">
        <v>65</v>
      </c>
      <c r="B14" s="48"/>
      <c r="C14" s="47"/>
      <c r="D14" s="47"/>
      <c r="E14" s="47"/>
      <c r="F14" s="47"/>
      <c r="G14" s="62">
        <f t="shared" si="0"/>
        <v>0</v>
      </c>
      <c r="H14" s="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24.75" customHeight="1">
      <c r="A15" s="17" t="s">
        <v>72</v>
      </c>
      <c r="B15" s="47"/>
      <c r="C15" s="47"/>
      <c r="D15" s="47"/>
      <c r="E15" s="47"/>
      <c r="F15" s="47"/>
      <c r="G15" s="62">
        <f t="shared" si="0"/>
        <v>0</v>
      </c>
      <c r="H15" s="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24.75" customHeight="1">
      <c r="A16" s="17" t="s">
        <v>73</v>
      </c>
      <c r="B16" s="47"/>
      <c r="C16" s="47"/>
      <c r="D16" s="47"/>
      <c r="E16" s="47"/>
      <c r="F16" s="47"/>
      <c r="G16" s="62">
        <f t="shared" si="0"/>
        <v>0</v>
      </c>
      <c r="H16" s="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24.75" customHeight="1">
      <c r="A17" s="17"/>
      <c r="B17" s="47"/>
      <c r="C17" s="47"/>
      <c r="D17" s="47"/>
      <c r="E17" s="47"/>
      <c r="F17" s="47"/>
      <c r="G17" s="62">
        <f t="shared" si="0"/>
        <v>0</v>
      </c>
      <c r="H17" s="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24.75" customHeight="1">
      <c r="A18" s="17"/>
      <c r="B18" s="47"/>
      <c r="C18" s="47"/>
      <c r="D18" s="47"/>
      <c r="E18" s="47"/>
      <c r="F18" s="47"/>
      <c r="G18" s="62">
        <f>SUM(B18:F18)</f>
        <v>0</v>
      </c>
      <c r="H18" s="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24.75" customHeight="1">
      <c r="A19" s="17"/>
      <c r="B19" s="47"/>
      <c r="C19" s="47"/>
      <c r="D19" s="47"/>
      <c r="E19" s="47"/>
      <c r="F19" s="47"/>
      <c r="G19" s="62">
        <f>SUM(B19:F19)</f>
        <v>0</v>
      </c>
      <c r="H19" s="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24.75" customHeight="1">
      <c r="A20" s="17"/>
      <c r="B20" s="47"/>
      <c r="C20" s="47"/>
      <c r="D20" s="47"/>
      <c r="E20" s="47"/>
      <c r="F20" s="47"/>
      <c r="G20" s="62">
        <f>SUM(B20:F20)</f>
        <v>0</v>
      </c>
      <c r="H20" s="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24.75" customHeight="1">
      <c r="A21" s="17"/>
      <c r="B21" s="47"/>
      <c r="C21" s="47"/>
      <c r="D21" s="47"/>
      <c r="E21" s="47"/>
      <c r="F21" s="47"/>
      <c r="G21" s="62">
        <f t="shared" si="0"/>
        <v>0</v>
      </c>
      <c r="H21" s="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24.75" customHeight="1">
      <c r="A22" s="17"/>
      <c r="B22" s="47"/>
      <c r="C22" s="47"/>
      <c r="D22" s="47"/>
      <c r="E22" s="47"/>
      <c r="F22" s="47"/>
      <c r="G22" s="63">
        <f t="shared" si="0"/>
        <v>0</v>
      </c>
      <c r="H22" s="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24.75" customHeight="1">
      <c r="A23" s="14" t="s">
        <v>41</v>
      </c>
      <c r="B23" s="49">
        <f aca="true" t="shared" si="1" ref="B23:G23">SUM(B6:B22)</f>
        <v>0</v>
      </c>
      <c r="C23" s="49">
        <f t="shared" si="1"/>
        <v>0</v>
      </c>
      <c r="D23" s="49">
        <f t="shared" si="1"/>
        <v>0</v>
      </c>
      <c r="E23" s="49">
        <f t="shared" si="1"/>
        <v>0</v>
      </c>
      <c r="F23" s="49">
        <f t="shared" si="1"/>
        <v>0</v>
      </c>
      <c r="G23" s="50">
        <f t="shared" si="1"/>
        <v>0</v>
      </c>
      <c r="H23" s="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34.5" customHeight="1">
      <c r="A24" s="5"/>
      <c r="B24" s="5"/>
      <c r="C24" s="7"/>
      <c r="D24" s="8"/>
      <c r="E24" s="5"/>
      <c r="F24" s="5"/>
      <c r="G24" s="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21" customHeight="1">
      <c r="A25" s="81" t="s">
        <v>38</v>
      </c>
      <c r="B25" s="92" t="s">
        <v>3</v>
      </c>
      <c r="C25" s="77" t="s">
        <v>35</v>
      </c>
      <c r="D25" s="87" t="s">
        <v>34</v>
      </c>
      <c r="E25" s="77" t="s">
        <v>6</v>
      </c>
      <c r="F25" s="84" t="s">
        <v>40</v>
      </c>
      <c r="G25" s="87" t="s">
        <v>32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21" customHeight="1">
      <c r="A26" s="82"/>
      <c r="B26" s="93"/>
      <c r="C26" s="78"/>
      <c r="D26" s="88"/>
      <c r="E26" s="78"/>
      <c r="F26" s="85"/>
      <c r="G26" s="8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21" customHeight="1">
      <c r="A27" s="83"/>
      <c r="B27" s="94"/>
      <c r="C27" s="79"/>
      <c r="D27" s="89"/>
      <c r="E27" s="79"/>
      <c r="F27" s="86"/>
      <c r="G27" s="89"/>
      <c r="H27" s="6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25.5" customHeight="1">
      <c r="A28" s="16" t="s">
        <v>18</v>
      </c>
      <c r="B28" s="52"/>
      <c r="C28" s="46"/>
      <c r="D28" s="46"/>
      <c r="E28" s="46"/>
      <c r="F28" s="46"/>
      <c r="G28" s="61">
        <f aca="true" t="shared" si="2" ref="G28:G46">SUM(B28:F28)</f>
        <v>0</v>
      </c>
      <c r="H28" s="6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25.5" customHeight="1">
      <c r="A29" s="15" t="s">
        <v>19</v>
      </c>
      <c r="B29" s="47"/>
      <c r="C29" s="47"/>
      <c r="D29" s="47"/>
      <c r="E29" s="47"/>
      <c r="F29" s="47"/>
      <c r="G29" s="62">
        <f t="shared" si="2"/>
        <v>0</v>
      </c>
      <c r="H29" s="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25.5" customHeight="1">
      <c r="A30" s="13" t="s">
        <v>20</v>
      </c>
      <c r="B30" s="47"/>
      <c r="C30" s="47"/>
      <c r="D30" s="47"/>
      <c r="E30" s="47"/>
      <c r="F30" s="47"/>
      <c r="G30" s="62">
        <f t="shared" si="2"/>
        <v>0</v>
      </c>
      <c r="H30" s="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25.5" customHeight="1">
      <c r="A31" s="13" t="s">
        <v>21</v>
      </c>
      <c r="B31" s="47"/>
      <c r="C31" s="47"/>
      <c r="D31" s="47"/>
      <c r="E31" s="47"/>
      <c r="F31" s="47"/>
      <c r="G31" s="62">
        <f t="shared" si="2"/>
        <v>0</v>
      </c>
      <c r="H31" s="6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25.5" customHeight="1">
      <c r="A32" s="13" t="s">
        <v>22</v>
      </c>
      <c r="B32" s="47"/>
      <c r="C32" s="47"/>
      <c r="D32" s="47"/>
      <c r="E32" s="47"/>
      <c r="F32" s="47"/>
      <c r="G32" s="62">
        <f t="shared" si="2"/>
        <v>0</v>
      </c>
      <c r="H32" s="6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25.5" customHeight="1">
      <c r="A33" s="13" t="s">
        <v>23</v>
      </c>
      <c r="B33" s="47"/>
      <c r="C33" s="47"/>
      <c r="D33" s="47"/>
      <c r="E33" s="47"/>
      <c r="F33" s="47"/>
      <c r="G33" s="62">
        <f t="shared" si="2"/>
        <v>0</v>
      </c>
      <c r="H33" s="6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25.5" customHeight="1">
      <c r="A34" s="13" t="s">
        <v>71</v>
      </c>
      <c r="B34" s="47"/>
      <c r="C34" s="47"/>
      <c r="D34" s="47"/>
      <c r="E34" s="47"/>
      <c r="F34" s="47"/>
      <c r="G34" s="62">
        <f t="shared" si="2"/>
        <v>0</v>
      </c>
      <c r="H34" s="6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25.5" customHeight="1">
      <c r="A35" s="13" t="s">
        <v>24</v>
      </c>
      <c r="B35" s="47"/>
      <c r="C35" s="47"/>
      <c r="D35" s="47"/>
      <c r="E35" s="47"/>
      <c r="F35" s="47"/>
      <c r="G35" s="62">
        <f t="shared" si="2"/>
        <v>0</v>
      </c>
      <c r="H35" s="6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25.5" customHeight="1">
      <c r="A36" s="13" t="s">
        <v>25</v>
      </c>
      <c r="B36" s="47"/>
      <c r="C36" s="47"/>
      <c r="D36" s="47"/>
      <c r="E36" s="47"/>
      <c r="F36" s="47"/>
      <c r="G36" s="62">
        <f t="shared" si="2"/>
        <v>0</v>
      </c>
      <c r="H36" s="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25.5" customHeight="1">
      <c r="A37" s="13" t="s">
        <v>26</v>
      </c>
      <c r="B37" s="47"/>
      <c r="C37" s="47"/>
      <c r="D37" s="47"/>
      <c r="E37" s="47"/>
      <c r="F37" s="47"/>
      <c r="G37" s="62">
        <f t="shared" si="2"/>
        <v>0</v>
      </c>
      <c r="H37" s="6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25.5" customHeight="1">
      <c r="A38" s="13" t="s">
        <v>27</v>
      </c>
      <c r="B38" s="47"/>
      <c r="C38" s="47"/>
      <c r="D38" s="47"/>
      <c r="E38" s="47"/>
      <c r="F38" s="47"/>
      <c r="G38" s="62">
        <f t="shared" si="2"/>
        <v>0</v>
      </c>
      <c r="H38" s="6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25.5" customHeight="1">
      <c r="A39" s="13" t="s">
        <v>28</v>
      </c>
      <c r="B39" s="47"/>
      <c r="C39" s="47"/>
      <c r="D39" s="47"/>
      <c r="E39" s="47"/>
      <c r="F39" s="47"/>
      <c r="G39" s="62">
        <f t="shared" si="2"/>
        <v>0</v>
      </c>
      <c r="H39" s="6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25.5" customHeight="1">
      <c r="A40" s="13" t="s">
        <v>29</v>
      </c>
      <c r="B40" s="47"/>
      <c r="C40" s="47"/>
      <c r="D40" s="47"/>
      <c r="E40" s="47"/>
      <c r="F40" s="47"/>
      <c r="G40" s="62">
        <f t="shared" si="2"/>
        <v>0</v>
      </c>
      <c r="H40" s="6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25.5" customHeight="1">
      <c r="A41" s="13" t="s">
        <v>30</v>
      </c>
      <c r="B41" s="47"/>
      <c r="C41" s="47"/>
      <c r="D41" s="47"/>
      <c r="E41" s="47"/>
      <c r="F41" s="47"/>
      <c r="G41" s="62">
        <f t="shared" si="2"/>
        <v>0</v>
      </c>
      <c r="H41" s="6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25.5" customHeight="1">
      <c r="A42" s="13" t="s">
        <v>31</v>
      </c>
      <c r="B42" s="47"/>
      <c r="C42" s="47"/>
      <c r="D42" s="47"/>
      <c r="E42" s="47"/>
      <c r="F42" s="47"/>
      <c r="G42" s="62">
        <f t="shared" si="2"/>
        <v>0</v>
      </c>
      <c r="H42" s="6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25.5" customHeight="1">
      <c r="A43" s="13" t="s">
        <v>66</v>
      </c>
      <c r="B43" s="47"/>
      <c r="C43" s="47"/>
      <c r="D43" s="47"/>
      <c r="E43" s="47"/>
      <c r="F43" s="47"/>
      <c r="G43" s="62">
        <f t="shared" si="2"/>
        <v>0</v>
      </c>
      <c r="H43" s="6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25.5" customHeight="1">
      <c r="A44" s="13" t="s">
        <v>76</v>
      </c>
      <c r="B44" s="47"/>
      <c r="C44" s="47"/>
      <c r="D44" s="47"/>
      <c r="E44" s="47"/>
      <c r="F44" s="47"/>
      <c r="G44" s="62">
        <f t="shared" si="2"/>
        <v>0</v>
      </c>
      <c r="H44" s="6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25.5" customHeight="1">
      <c r="A45" s="13"/>
      <c r="B45" s="47"/>
      <c r="C45" s="47"/>
      <c r="D45" s="47"/>
      <c r="E45" s="47"/>
      <c r="F45" s="47"/>
      <c r="G45" s="62">
        <f t="shared" si="2"/>
        <v>0</v>
      </c>
      <c r="H45" s="6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25.5" customHeight="1">
      <c r="A46" s="13"/>
      <c r="B46" s="47"/>
      <c r="C46" s="47"/>
      <c r="D46" s="47"/>
      <c r="E46" s="47"/>
      <c r="F46" s="47"/>
      <c r="G46" s="62">
        <f t="shared" si="2"/>
        <v>0</v>
      </c>
      <c r="H46" s="6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25.5" customHeight="1">
      <c r="A47" s="53" t="s">
        <v>41</v>
      </c>
      <c r="B47" s="51">
        <f aca="true" t="shared" si="3" ref="B47:G47">SUM(B28:B46)</f>
        <v>0</v>
      </c>
      <c r="C47" s="51">
        <f t="shared" si="3"/>
        <v>0</v>
      </c>
      <c r="D47" s="51">
        <f t="shared" si="3"/>
        <v>0</v>
      </c>
      <c r="E47" s="51">
        <f t="shared" si="3"/>
        <v>0</v>
      </c>
      <c r="F47" s="51">
        <f t="shared" si="3"/>
        <v>0</v>
      </c>
      <c r="G47" s="51">
        <f t="shared" si="3"/>
        <v>0</v>
      </c>
      <c r="H47" s="6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24.75" customHeight="1">
      <c r="A48" s="9"/>
      <c r="B48" s="3"/>
      <c r="C48" s="3"/>
      <c r="D48" s="3"/>
      <c r="E48" s="3"/>
      <c r="F48" s="3"/>
      <c r="G48" s="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27.75" customHeight="1">
      <c r="A49" s="80" t="s">
        <v>69</v>
      </c>
      <c r="B49" s="80"/>
      <c r="C49" s="80"/>
      <c r="D49" s="80"/>
      <c r="E49" s="80"/>
      <c r="F49" s="80"/>
      <c r="G49" s="80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27.75" customHeight="1">
      <c r="A50" s="80" t="s">
        <v>70</v>
      </c>
      <c r="B50" s="80"/>
      <c r="C50" s="80"/>
      <c r="D50" s="80"/>
      <c r="E50" s="80"/>
      <c r="F50" s="80"/>
      <c r="G50" s="80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27.75" customHeight="1">
      <c r="A51" s="80" t="s">
        <v>77</v>
      </c>
      <c r="B51" s="80"/>
      <c r="C51" s="80"/>
      <c r="D51" s="80"/>
      <c r="E51" s="80"/>
      <c r="F51" s="80"/>
      <c r="G51" s="80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15" customHeight="1">
      <c r="A52" s="80"/>
      <c r="B52" s="80"/>
      <c r="C52" s="80"/>
      <c r="D52" s="80"/>
      <c r="E52" s="80"/>
      <c r="F52" s="80"/>
      <c r="G52" s="80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36" customHeight="1" thickBot="1">
      <c r="A53" s="19"/>
      <c r="B53" s="19"/>
      <c r="C53" s="20"/>
      <c r="D53" s="18"/>
      <c r="E53" s="20"/>
      <c r="F53" s="20"/>
      <c r="G53" s="19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30" customHeight="1">
      <c r="A54" s="90" t="s">
        <v>81</v>
      </c>
      <c r="B54" s="91"/>
      <c r="C54" s="91"/>
      <c r="D54" s="12"/>
      <c r="E54" s="90" t="s">
        <v>82</v>
      </c>
      <c r="F54" s="90"/>
      <c r="G54" s="90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15" customHeight="1">
      <c r="A55" s="10"/>
      <c r="B55" s="3"/>
      <c r="C55" s="10"/>
      <c r="D55" s="3"/>
      <c r="E55" s="3"/>
      <c r="F55" s="10"/>
      <c r="G55" s="10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9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9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9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39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39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9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39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:39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39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</sheetData>
  <sheetProtection/>
  <mergeCells count="20">
    <mergeCell ref="C1:D1"/>
    <mergeCell ref="E54:G54"/>
    <mergeCell ref="A54:C54"/>
    <mergeCell ref="G3:G5"/>
    <mergeCell ref="A3:A5"/>
    <mergeCell ref="F25:F27"/>
    <mergeCell ref="G25:G27"/>
    <mergeCell ref="B25:B27"/>
    <mergeCell ref="C25:C27"/>
    <mergeCell ref="D25:D27"/>
    <mergeCell ref="E25:E27"/>
    <mergeCell ref="A51:G52"/>
    <mergeCell ref="A50:G50"/>
    <mergeCell ref="A49:G49"/>
    <mergeCell ref="A25:A27"/>
    <mergeCell ref="F3:F5"/>
    <mergeCell ref="B3:B5"/>
    <mergeCell ref="C3:C5"/>
    <mergeCell ref="D3:D5"/>
    <mergeCell ref="E3:E5"/>
  </mergeCells>
  <conditionalFormatting sqref="G6:G23 B23:F23 G28:G47 B47:F47">
    <cfRule type="cellIs" priority="1" dxfId="9" operator="equal" stopIfTrue="1">
      <formula>0</formula>
    </cfRule>
  </conditionalFormatting>
  <printOptions horizontalCentered="1" verticalCentered="1"/>
  <pageMargins left="0.24" right="0.23" top="0.19" bottom="0.18" header="0" footer="0"/>
  <pageSetup fitToHeight="1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billc</dc:creator>
  <cp:keywords/>
  <dc:description/>
  <cp:lastModifiedBy>Barrette, Jill (DOR)</cp:lastModifiedBy>
  <cp:lastPrinted>2021-06-15T18:48:27Z</cp:lastPrinted>
  <dcterms:created xsi:type="dcterms:W3CDTF">2000-06-09T15:46:16Z</dcterms:created>
  <dcterms:modified xsi:type="dcterms:W3CDTF">2023-09-08T17:13:18Z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