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J:\data\data\2 Finance &amp; Tax (SC)\Support (SG)\FY 2017 Initiatives\FY17 Budget Aricle Project Mangement\Section 1_2 Transparency Portal\"/>
    </mc:Choice>
  </mc:AlternateContent>
  <xr:revisionPtr revIDLastSave="0" documentId="10_ncr:100000_{8047EA13-49F0-4EE4-9750-FB5C3598B505}" xr6:coauthVersionLast="31" xr6:coauthVersionMax="31" xr10:uidLastSave="{00000000-0000-0000-0000-000000000000}"/>
  <bookViews>
    <workbookView xWindow="0" yWindow="0" windowWidth="24000" windowHeight="9525" activeTab="1" xr2:uid="{00000000-000D-0000-FFFF-FFFF00000000}"/>
  </bookViews>
  <sheets>
    <sheet name="Input" sheetId="2" r:id="rId1"/>
    <sheet name="DataDictionary" sheetId="1" r:id="rId2"/>
    <sheet name="Lookuplists" sheetId="3" state="hidden" r:id="rId3"/>
    <sheet name="CodeLookup" sheetId="4" state="hidden" r:id="rId4"/>
    <sheet name="Accounts" sheetId="5" state="hidden" r:id="rId5"/>
  </sheets>
  <definedNames>
    <definedName name="ab5Y">Lookuplists!$B$10:$B$14</definedName>
    <definedName name="ABU">Lookuplists!$E$24</definedName>
    <definedName name="Act">Lookuplists!$E$26</definedName>
    <definedName name="ADC">Lookuplists!$H$77</definedName>
    <definedName name="ADCA">Accounts!$Q$502:$Q$529</definedName>
    <definedName name="ADCC">Lookuplists!$K$77:$K$80</definedName>
    <definedName name="ADCG">Lookuplists!$J$77</definedName>
    <definedName name="ADCList">Lookuplists!$H$77</definedName>
    <definedName name="B2A1">Lookuplists!$B$17:$B$19</definedName>
    <definedName name="B2A2">Lookuplists!$B$22:$B$24</definedName>
    <definedName name="B2A3">Lookuplists!$B$27:$B$29</definedName>
    <definedName name="BUD">Lookuplists!$E$13:$E$14</definedName>
    <definedName name="column">DataDictionary!$R$3:$R$4</definedName>
    <definedName name="ControlList">Lookuplists!$H$3:$H$10</definedName>
    <definedName name="ControlLookup">Lookuplists!$H$3:$L$10</definedName>
    <definedName name="detail">DataDictionary!$N$3:$N$11</definedName>
    <definedName name="DetailList">Lookuplists!$E$3:$E$10</definedName>
    <definedName name="DetailLookup">Lookuplists!$E$3:$F$10</definedName>
    <definedName name="detial">DataDictionary!$N$3:$N$11</definedName>
    <definedName name="EMC">Lookuplists!$H$51:$H$63</definedName>
    <definedName name="EMCA">Accounts!$Q$302:$Q$305</definedName>
    <definedName name="EMCC">Lookuplists!$K$51</definedName>
    <definedName name="EMCG">Lookuplists!$J$51</definedName>
    <definedName name="EMCList">Lookuplists!$H$51:$H$63</definedName>
    <definedName name="Entity">DataDictionary!$B$3:$B$84</definedName>
    <definedName name="EXP">Lookuplists!$H$21:$H$35</definedName>
    <definedName name="EXPA">Accounts!$Q$102:$Q$168</definedName>
    <definedName name="EXPC">Lookuplists!$K$21:$K$30</definedName>
    <definedName name="EXPG">Lookuplists!$J$21:$J$26</definedName>
    <definedName name="EXPList">Lookuplists!$H$21:$H$35</definedName>
    <definedName name="FBA">Lookuplists!$H$66</definedName>
    <definedName name="FBAA">Accounts!$Q$402:$Q$408</definedName>
    <definedName name="FBAC">Lookuplists!$K$66:$K$68</definedName>
    <definedName name="FBAG">Lookuplists!$J$66:$J$68</definedName>
    <definedName name="FBAList">Lookuplists!$H$66</definedName>
    <definedName name="fiscalyear">Input!$L$14:$L$16</definedName>
    <definedName name="FSO">Lookuplists!$H$92</definedName>
    <definedName name="FSOA">Accounts!$Q$602:$Q$605</definedName>
    <definedName name="FSOC">Lookuplists!$K$92:$K$94</definedName>
    <definedName name="FSOG">Lookuplists!$J$92</definedName>
    <definedName name="FSOList">Lookuplists!$H$92</definedName>
    <definedName name="FUS">Lookuplists!$H$105</definedName>
    <definedName name="FUSA">Accounts!$Q$702:$Q$705</definedName>
    <definedName name="FUSC">Lookuplists!$K$105:$K$107</definedName>
    <definedName name="FUSG">Lookuplists!$J$105</definedName>
    <definedName name="FUSList">Lookuplists!$H$105</definedName>
    <definedName name="LEV">Lookuplists!$H$38</definedName>
    <definedName name="LEVA">Accounts!$Q$202:$Q$207</definedName>
    <definedName name="LEVC">Lookuplists!$K$38</definedName>
    <definedName name="LEVG">Lookuplists!$J$38</definedName>
    <definedName name="LEVList">Lookuplists!$H$38</definedName>
    <definedName name="MDR">Lookuplists!$B$32</definedName>
    <definedName name="_xlnm.Print_Area" localSheetId="1">DataDictionary!$AI$35,DataDictionary!$Q$1:$S$4,DataDictionary!$U$1:$W$10,DataDictionary!$Y$1:$AA$41,DataDictionary!$AC$1:$AE$21,DataDictionary!$AG$1:$AI$33,DataDictionary!$AK$1:$AL$1</definedName>
    <definedName name="_xlnm.Print_Area" localSheetId="0">Input!$A$1:$K$28</definedName>
    <definedName name="_xlnm.Print_Titles" localSheetId="1">DataDictionary!$1:$1</definedName>
    <definedName name="_xlnm.Print_Titles" localSheetId="0">Input!$1:$9</definedName>
    <definedName name="Pro">Lookuplists!$E$28</definedName>
    <definedName name="ReportList">Lookuplists!$B$3:$B$7</definedName>
    <definedName name="ReportLookup">Lookuplists!$B$3:$C$7</definedName>
    <definedName name="REV">Lookuplists!$H$13:$H$16</definedName>
    <definedName name="REVA">Accounts!$Q$3:$Q$45</definedName>
    <definedName name="REVC">Lookuplists!$K$13:$K$18</definedName>
    <definedName name="REVG">Lookuplists!$J$13:$J$16</definedName>
    <definedName name="REVList">Lookuplists!$H$13:$H$16</definedName>
    <definedName name="Y2P">Lookuplists!$E$16</definedName>
    <definedName name="Y3P">Lookuplists!$E$18</definedName>
    <definedName name="Y4P">Lookuplists!$E$20</definedName>
    <definedName name="Y5P">Lookuplists!$E$22</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703" i="5" l="1"/>
  <c r="O704" i="5"/>
  <c r="O705" i="5"/>
  <c r="O702" i="5"/>
  <c r="O603" i="5"/>
  <c r="O604" i="5"/>
  <c r="O605" i="5"/>
  <c r="O602" i="5"/>
  <c r="O503" i="5"/>
  <c r="O504" i="5"/>
  <c r="O505" i="5"/>
  <c r="O506" i="5"/>
  <c r="O507" i="5"/>
  <c r="O508" i="5"/>
  <c r="O509" i="5"/>
  <c r="O510" i="5"/>
  <c r="O511" i="5"/>
  <c r="O512" i="5"/>
  <c r="O513" i="5"/>
  <c r="O514" i="5"/>
  <c r="O515" i="5"/>
  <c r="O516" i="5"/>
  <c r="O517" i="5"/>
  <c r="O518" i="5"/>
  <c r="O519" i="5"/>
  <c r="O520" i="5"/>
  <c r="O521" i="5"/>
  <c r="O522" i="5"/>
  <c r="O523" i="5"/>
  <c r="O524" i="5"/>
  <c r="O525" i="5"/>
  <c r="O526" i="5"/>
  <c r="O527" i="5"/>
  <c r="O528" i="5"/>
  <c r="O529" i="5"/>
  <c r="O502" i="5"/>
  <c r="O403" i="5"/>
  <c r="O404" i="5"/>
  <c r="O405" i="5"/>
  <c r="O406" i="5"/>
  <c r="O407" i="5"/>
  <c r="O408" i="5"/>
  <c r="O402" i="5"/>
  <c r="O303" i="5"/>
  <c r="O304" i="5"/>
  <c r="O305" i="5"/>
  <c r="O302" i="5"/>
  <c r="O203" i="5"/>
  <c r="O204" i="5"/>
  <c r="O205" i="5"/>
  <c r="O206" i="5"/>
  <c r="O207" i="5"/>
  <c r="O202" i="5"/>
  <c r="O103" i="5"/>
  <c r="O104" i="5"/>
  <c r="O105" i="5"/>
  <c r="O106" i="5"/>
  <c r="O107" i="5"/>
  <c r="O108" i="5"/>
  <c r="O109" i="5"/>
  <c r="O110" i="5"/>
  <c r="O111" i="5"/>
  <c r="O112" i="5"/>
  <c r="O113" i="5"/>
  <c r="O114" i="5"/>
  <c r="O115" i="5"/>
  <c r="O116" i="5"/>
  <c r="O117" i="5"/>
  <c r="O118" i="5"/>
  <c r="O119" i="5"/>
  <c r="O120" i="5"/>
  <c r="O121" i="5"/>
  <c r="O122" i="5"/>
  <c r="O123" i="5"/>
  <c r="O124" i="5"/>
  <c r="O125" i="5"/>
  <c r="O126" i="5"/>
  <c r="O127" i="5"/>
  <c r="O128" i="5"/>
  <c r="O129" i="5"/>
  <c r="O130" i="5"/>
  <c r="O131" i="5"/>
  <c r="O132" i="5"/>
  <c r="O133" i="5"/>
  <c r="O134" i="5"/>
  <c r="O135" i="5"/>
  <c r="O136" i="5"/>
  <c r="O137" i="5"/>
  <c r="O138" i="5"/>
  <c r="O139" i="5"/>
  <c r="O140" i="5"/>
  <c r="O141" i="5"/>
  <c r="O142" i="5"/>
  <c r="O143" i="5"/>
  <c r="O144" i="5"/>
  <c r="O145" i="5"/>
  <c r="O146" i="5"/>
  <c r="O147" i="5"/>
  <c r="O148" i="5"/>
  <c r="O149" i="5"/>
  <c r="O150" i="5"/>
  <c r="O151" i="5"/>
  <c r="O152" i="5"/>
  <c r="O153" i="5"/>
  <c r="O154" i="5"/>
  <c r="O155" i="5"/>
  <c r="O156" i="5"/>
  <c r="O157" i="5"/>
  <c r="O158" i="5"/>
  <c r="O159" i="5"/>
  <c r="O160" i="5"/>
  <c r="O161" i="5"/>
  <c r="O162" i="5"/>
  <c r="O163" i="5"/>
  <c r="O164" i="5"/>
  <c r="O165" i="5"/>
  <c r="O166" i="5"/>
  <c r="O167" i="5"/>
  <c r="O168" i="5"/>
  <c r="O102" i="5"/>
  <c r="O4"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3" i="5"/>
  <c r="AH32" i="4" l="1"/>
  <c r="AI32" i="4"/>
  <c r="AH33" i="4"/>
  <c r="AI33" i="4"/>
  <c r="AH34" i="4"/>
  <c r="AI34" i="4"/>
  <c r="AH35" i="4"/>
  <c r="AI35" i="4"/>
  <c r="AH36" i="4"/>
  <c r="AI36" i="4"/>
  <c r="AH37" i="4"/>
  <c r="AI37" i="4"/>
  <c r="AH38" i="4"/>
  <c r="AI38" i="4"/>
  <c r="AH39" i="4"/>
  <c r="AI39" i="4"/>
  <c r="AH40" i="4"/>
  <c r="AI40" i="4"/>
  <c r="AH41" i="4"/>
  <c r="AI41" i="4"/>
  <c r="AH42" i="4"/>
  <c r="AI42" i="4"/>
  <c r="AH43" i="4"/>
  <c r="AI43" i="4"/>
  <c r="AH44" i="4"/>
  <c r="AI44" i="4"/>
  <c r="AH45" i="4"/>
  <c r="AI45" i="4"/>
  <c r="AH46" i="4"/>
  <c r="AI46" i="4"/>
  <c r="AH47" i="4"/>
  <c r="AI47" i="4"/>
  <c r="AH48" i="4"/>
  <c r="AI48" i="4"/>
  <c r="AH49" i="4"/>
  <c r="AI49" i="4"/>
  <c r="AH50" i="4"/>
  <c r="AI50" i="4"/>
  <c r="AH51" i="4"/>
  <c r="AI51" i="4"/>
  <c r="AH52" i="4"/>
  <c r="AI52" i="4"/>
  <c r="AH53" i="4"/>
  <c r="AI53" i="4"/>
  <c r="AH54" i="4"/>
  <c r="AI54" i="4"/>
  <c r="AH55" i="4"/>
  <c r="AI55" i="4"/>
  <c r="AH56" i="4"/>
  <c r="AI56" i="4"/>
  <c r="AH57" i="4"/>
  <c r="AI57" i="4"/>
  <c r="AH58" i="4"/>
  <c r="AI58" i="4"/>
  <c r="AH59" i="4"/>
  <c r="AI59" i="4"/>
  <c r="AH60" i="4"/>
  <c r="AI60" i="4"/>
  <c r="AH61" i="4"/>
  <c r="AI61" i="4"/>
  <c r="AH62" i="4"/>
  <c r="AI62" i="4"/>
  <c r="AH63" i="4"/>
  <c r="AI63" i="4"/>
  <c r="AH64" i="4"/>
  <c r="AI64" i="4"/>
  <c r="AH65" i="4"/>
  <c r="AI65" i="4"/>
  <c r="AH66" i="4"/>
  <c r="AI66" i="4"/>
  <c r="AH67" i="4"/>
  <c r="AI67" i="4"/>
  <c r="AH68" i="4"/>
  <c r="AI68" i="4"/>
  <c r="AH69" i="4"/>
  <c r="AI69" i="4"/>
  <c r="AH70" i="4"/>
  <c r="AI70" i="4"/>
  <c r="AH71" i="4"/>
  <c r="AI71" i="4"/>
  <c r="AH72" i="4"/>
  <c r="AI72" i="4"/>
  <c r="AH73" i="4"/>
  <c r="AI73" i="4"/>
  <c r="AH74" i="4"/>
  <c r="AI74" i="4"/>
  <c r="AH75" i="4"/>
  <c r="AI75" i="4"/>
  <c r="AH76" i="4"/>
  <c r="AI76" i="4"/>
  <c r="AH77" i="4"/>
  <c r="AI77" i="4"/>
  <c r="AH78" i="4"/>
  <c r="AI78" i="4"/>
  <c r="AH79" i="4"/>
  <c r="AI79" i="4"/>
  <c r="AH80" i="4"/>
  <c r="AI80" i="4"/>
  <c r="AH81" i="4"/>
  <c r="AI81" i="4"/>
  <c r="AH82" i="4"/>
  <c r="AI82" i="4"/>
  <c r="AH83" i="4"/>
  <c r="AI83" i="4"/>
  <c r="AH84" i="4"/>
  <c r="AI84" i="4"/>
  <c r="AG31" i="4"/>
  <c r="AH31" i="4"/>
  <c r="AI31" i="4"/>
  <c r="C14" i="2" l="1"/>
  <c r="D5" i="2" s="1"/>
  <c r="B2" i="4"/>
  <c r="A2" i="4"/>
  <c r="C2" i="4"/>
  <c r="D2" i="4"/>
  <c r="F2" i="4"/>
  <c r="E2" i="4"/>
  <c r="G2" i="4"/>
  <c r="H2" i="4"/>
  <c r="J2" i="4"/>
  <c r="I2" i="4"/>
  <c r="K2" i="4"/>
  <c r="L2" i="4"/>
  <c r="N2" i="4"/>
  <c r="M2" i="4"/>
  <c r="O2" i="4"/>
  <c r="P2" i="4"/>
  <c r="R2" i="4"/>
  <c r="Q2" i="4"/>
  <c r="S2" i="4"/>
  <c r="T2" i="4"/>
  <c r="V2" i="4"/>
  <c r="U2" i="4"/>
  <c r="W2" i="4"/>
  <c r="X2" i="4"/>
  <c r="Z2" i="4"/>
  <c r="Y2" i="4"/>
  <c r="AA2" i="4"/>
  <c r="AB2" i="4"/>
  <c r="AD2" i="4"/>
  <c r="AC2" i="4"/>
  <c r="AE2" i="4"/>
  <c r="AF2" i="4"/>
  <c r="AH2" i="4"/>
  <c r="AG2" i="4"/>
  <c r="AI2" i="4"/>
  <c r="AJ2" i="4"/>
  <c r="AK2" i="4"/>
  <c r="AL2" i="4"/>
  <c r="B3" i="4"/>
  <c r="A3" i="4"/>
  <c r="C3" i="4"/>
  <c r="D3" i="4"/>
  <c r="F3" i="4"/>
  <c r="E3" i="4"/>
  <c r="G3" i="4"/>
  <c r="H3" i="4"/>
  <c r="J3" i="4"/>
  <c r="I3" i="4"/>
  <c r="K3" i="4"/>
  <c r="D14" i="2" s="1"/>
  <c r="L3" i="4"/>
  <c r="N3" i="4"/>
  <c r="M3" i="4"/>
  <c r="O3" i="4"/>
  <c r="P3" i="4"/>
  <c r="R3" i="4"/>
  <c r="Q3" i="4"/>
  <c r="S3" i="4"/>
  <c r="T3" i="4"/>
  <c r="V3" i="4"/>
  <c r="U3" i="4"/>
  <c r="W3" i="4"/>
  <c r="X3" i="4"/>
  <c r="Z3" i="4"/>
  <c r="Y3" i="4"/>
  <c r="AA3" i="4"/>
  <c r="AB3" i="4"/>
  <c r="AD3" i="4"/>
  <c r="AC3" i="4"/>
  <c r="AE3" i="4"/>
  <c r="AF3" i="4"/>
  <c r="AH3" i="4"/>
  <c r="AG3" i="4"/>
  <c r="AI3" i="4"/>
  <c r="AJ3" i="4"/>
  <c r="AK3" i="4"/>
  <c r="AL3" i="4"/>
  <c r="B4" i="4"/>
  <c r="A4" i="4"/>
  <c r="C4" i="4"/>
  <c r="D4" i="4"/>
  <c r="F4" i="4"/>
  <c r="E4" i="4"/>
  <c r="G4" i="4"/>
  <c r="H4" i="4"/>
  <c r="J4" i="4"/>
  <c r="I4" i="4"/>
  <c r="K4" i="4"/>
  <c r="L4" i="4"/>
  <c r="N4" i="4"/>
  <c r="M4" i="4"/>
  <c r="O4" i="4"/>
  <c r="P4" i="4"/>
  <c r="R4" i="4"/>
  <c r="Q4" i="4"/>
  <c r="S4" i="4"/>
  <c r="T4" i="4"/>
  <c r="V4" i="4"/>
  <c r="U4" i="4"/>
  <c r="W4" i="4"/>
  <c r="X4" i="4"/>
  <c r="Z4" i="4"/>
  <c r="Y4" i="4"/>
  <c r="AA4" i="4"/>
  <c r="AB4" i="4"/>
  <c r="AD4" i="4"/>
  <c r="AC4" i="4"/>
  <c r="AE4" i="4"/>
  <c r="AF4" i="4"/>
  <c r="AH4" i="4"/>
  <c r="AG4" i="4"/>
  <c r="AI4" i="4"/>
  <c r="AJ4" i="4"/>
  <c r="AK4" i="4"/>
  <c r="AL4" i="4"/>
  <c r="B5" i="4"/>
  <c r="A5" i="4"/>
  <c r="C5" i="4"/>
  <c r="D5" i="4"/>
  <c r="F5" i="4"/>
  <c r="E5" i="4"/>
  <c r="G5" i="4"/>
  <c r="H5" i="4"/>
  <c r="J5" i="4"/>
  <c r="I5" i="4"/>
  <c r="K5" i="4"/>
  <c r="L5" i="4"/>
  <c r="N5" i="4"/>
  <c r="M5" i="4"/>
  <c r="O5" i="4"/>
  <c r="P5" i="4"/>
  <c r="R5" i="4"/>
  <c r="Q5" i="4"/>
  <c r="S5" i="4"/>
  <c r="T5" i="4"/>
  <c r="V5" i="4"/>
  <c r="U5" i="4"/>
  <c r="W5" i="4"/>
  <c r="X5" i="4"/>
  <c r="Z5" i="4"/>
  <c r="Y5" i="4"/>
  <c r="AA5" i="4"/>
  <c r="AB5" i="4"/>
  <c r="AD5" i="4"/>
  <c r="AC5" i="4"/>
  <c r="AE5" i="4"/>
  <c r="AF5" i="4"/>
  <c r="AH5" i="4"/>
  <c r="AG5" i="4"/>
  <c r="AI5" i="4"/>
  <c r="AJ5" i="4"/>
  <c r="AK5" i="4"/>
  <c r="AL5" i="4"/>
  <c r="B6" i="4"/>
  <c r="A6" i="4"/>
  <c r="C6" i="4"/>
  <c r="D6" i="4"/>
  <c r="F6" i="4"/>
  <c r="E6" i="4"/>
  <c r="G6" i="4"/>
  <c r="H6" i="4"/>
  <c r="J6" i="4"/>
  <c r="I6" i="4"/>
  <c r="K6" i="4"/>
  <c r="L6" i="4"/>
  <c r="N6" i="4"/>
  <c r="M6" i="4"/>
  <c r="O6" i="4"/>
  <c r="P6" i="4"/>
  <c r="R6" i="4"/>
  <c r="Q6" i="4"/>
  <c r="S6" i="4"/>
  <c r="T6" i="4"/>
  <c r="V6" i="4"/>
  <c r="U6" i="4"/>
  <c r="W6" i="4"/>
  <c r="X6" i="4"/>
  <c r="Z6" i="4"/>
  <c r="Y6" i="4"/>
  <c r="AA6" i="4"/>
  <c r="AB6" i="4"/>
  <c r="AD6" i="4"/>
  <c r="AC6" i="4"/>
  <c r="AE6" i="4"/>
  <c r="AF6" i="4"/>
  <c r="AH6" i="4"/>
  <c r="AG6" i="4"/>
  <c r="AI6" i="4"/>
  <c r="AJ6" i="4"/>
  <c r="AK6" i="4"/>
  <c r="AL6" i="4"/>
  <c r="B7" i="4"/>
  <c r="A7" i="4"/>
  <c r="C7" i="4"/>
  <c r="D7" i="4"/>
  <c r="F7" i="4"/>
  <c r="E7" i="4"/>
  <c r="G7" i="4"/>
  <c r="H7" i="4"/>
  <c r="J7" i="4"/>
  <c r="I7" i="4"/>
  <c r="K7" i="4"/>
  <c r="L7" i="4"/>
  <c r="N7" i="4"/>
  <c r="M7" i="4"/>
  <c r="O7" i="4"/>
  <c r="P7" i="4"/>
  <c r="R7" i="4"/>
  <c r="Q7" i="4"/>
  <c r="S7" i="4"/>
  <c r="T7" i="4"/>
  <c r="V7" i="4"/>
  <c r="U7" i="4"/>
  <c r="W7" i="4"/>
  <c r="X7" i="4"/>
  <c r="Z7" i="4"/>
  <c r="Y7" i="4"/>
  <c r="AA7" i="4"/>
  <c r="AB7" i="4"/>
  <c r="AD7" i="4"/>
  <c r="AC7" i="4"/>
  <c r="AE7" i="4"/>
  <c r="AF7" i="4"/>
  <c r="AH7" i="4"/>
  <c r="AG7" i="4"/>
  <c r="AI7" i="4"/>
  <c r="AJ7" i="4"/>
  <c r="AK7" i="4"/>
  <c r="AL7" i="4"/>
  <c r="B8" i="4"/>
  <c r="A8" i="4"/>
  <c r="C8" i="4"/>
  <c r="D8" i="4"/>
  <c r="F8" i="4"/>
  <c r="E8" i="4"/>
  <c r="G8" i="4"/>
  <c r="H8" i="4"/>
  <c r="J8" i="4"/>
  <c r="I8" i="4"/>
  <c r="K8" i="4"/>
  <c r="L8" i="4"/>
  <c r="N8" i="4"/>
  <c r="M8" i="4"/>
  <c r="O8" i="4"/>
  <c r="P8" i="4"/>
  <c r="R8" i="4"/>
  <c r="Q8" i="4"/>
  <c r="S8" i="4"/>
  <c r="T8" i="4"/>
  <c r="V8" i="4"/>
  <c r="U8" i="4"/>
  <c r="W8" i="4"/>
  <c r="X8" i="4"/>
  <c r="Z8" i="4"/>
  <c r="Y8" i="4"/>
  <c r="AA8" i="4"/>
  <c r="AB8" i="4"/>
  <c r="AD8" i="4"/>
  <c r="AC8" i="4"/>
  <c r="AE8" i="4"/>
  <c r="AF8" i="4"/>
  <c r="AH8" i="4"/>
  <c r="AG8" i="4"/>
  <c r="AI8" i="4"/>
  <c r="AJ8" i="4"/>
  <c r="AK8" i="4"/>
  <c r="AL8" i="4"/>
  <c r="B9" i="4"/>
  <c r="A9" i="4"/>
  <c r="C9" i="4"/>
  <c r="D9" i="4"/>
  <c r="F9" i="4"/>
  <c r="E9" i="4"/>
  <c r="G9" i="4"/>
  <c r="H9" i="4"/>
  <c r="J9" i="4"/>
  <c r="I9" i="4"/>
  <c r="K9" i="4"/>
  <c r="L9" i="4"/>
  <c r="N9" i="4"/>
  <c r="M9" i="4"/>
  <c r="O9" i="4"/>
  <c r="P9" i="4"/>
  <c r="R9" i="4"/>
  <c r="Q9" i="4"/>
  <c r="S9" i="4"/>
  <c r="T9" i="4"/>
  <c r="V9" i="4"/>
  <c r="U9" i="4"/>
  <c r="W9" i="4"/>
  <c r="X9" i="4"/>
  <c r="Z9" i="4"/>
  <c r="Y9" i="4"/>
  <c r="AA9" i="4"/>
  <c r="AB9" i="4"/>
  <c r="AD9" i="4"/>
  <c r="AC9" i="4"/>
  <c r="AE9" i="4"/>
  <c r="AF9" i="4"/>
  <c r="AH9" i="4"/>
  <c r="AG9" i="4"/>
  <c r="AI9" i="4"/>
  <c r="AJ9" i="4"/>
  <c r="AK9" i="4"/>
  <c r="AL9" i="4"/>
  <c r="B10" i="4"/>
  <c r="A10" i="4"/>
  <c r="C10" i="4"/>
  <c r="D10" i="4"/>
  <c r="F10" i="4"/>
  <c r="E10" i="4"/>
  <c r="G10" i="4"/>
  <c r="H10" i="4"/>
  <c r="J10" i="4"/>
  <c r="I10" i="4"/>
  <c r="K10" i="4"/>
  <c r="L10" i="4"/>
  <c r="N10" i="4"/>
  <c r="M10" i="4"/>
  <c r="O10" i="4"/>
  <c r="P10" i="4"/>
  <c r="R10" i="4"/>
  <c r="Q10" i="4"/>
  <c r="S10" i="4"/>
  <c r="T10" i="4"/>
  <c r="V10" i="4"/>
  <c r="U10" i="4"/>
  <c r="W10" i="4"/>
  <c r="X10" i="4"/>
  <c r="Z10" i="4"/>
  <c r="Y10" i="4"/>
  <c r="AA10" i="4"/>
  <c r="AB10" i="4"/>
  <c r="AD10" i="4"/>
  <c r="AC10" i="4"/>
  <c r="AE10" i="4"/>
  <c r="AF10" i="4"/>
  <c r="AH10" i="4"/>
  <c r="AG10" i="4"/>
  <c r="AI10" i="4"/>
  <c r="AJ10" i="4"/>
  <c r="AK10" i="4"/>
  <c r="AL10" i="4"/>
  <c r="B11" i="4"/>
  <c r="A11" i="4"/>
  <c r="C11" i="4"/>
  <c r="D11" i="4"/>
  <c r="F11" i="4"/>
  <c r="E11" i="4"/>
  <c r="G11" i="4"/>
  <c r="H11" i="4"/>
  <c r="J11" i="4"/>
  <c r="I11" i="4"/>
  <c r="K11" i="4"/>
  <c r="L11" i="4"/>
  <c r="N11" i="4"/>
  <c r="M11" i="4"/>
  <c r="O11" i="4"/>
  <c r="P11" i="4"/>
  <c r="R11" i="4"/>
  <c r="Q11" i="4"/>
  <c r="S11" i="4"/>
  <c r="T11" i="4"/>
  <c r="V11" i="4"/>
  <c r="U11" i="4"/>
  <c r="W11" i="4"/>
  <c r="X11" i="4"/>
  <c r="Z11" i="4"/>
  <c r="Y11" i="4"/>
  <c r="AA11" i="4"/>
  <c r="AB11" i="4"/>
  <c r="AD11" i="4"/>
  <c r="AC11" i="4"/>
  <c r="AE11" i="4"/>
  <c r="AF11" i="4"/>
  <c r="AH11" i="4"/>
  <c r="AG11" i="4"/>
  <c r="AI11" i="4"/>
  <c r="AJ11" i="4"/>
  <c r="AK11" i="4"/>
  <c r="AL11" i="4"/>
  <c r="B12" i="4"/>
  <c r="A12" i="4"/>
  <c r="C12" i="4"/>
  <c r="D12" i="4"/>
  <c r="F12" i="4"/>
  <c r="E12" i="4"/>
  <c r="G12" i="4"/>
  <c r="H12" i="4"/>
  <c r="J12" i="4"/>
  <c r="I12" i="4"/>
  <c r="K12" i="4"/>
  <c r="L12" i="4"/>
  <c r="N12" i="4"/>
  <c r="M12" i="4"/>
  <c r="O12" i="4"/>
  <c r="P12" i="4"/>
  <c r="R12" i="4"/>
  <c r="Q12" i="4"/>
  <c r="S12" i="4"/>
  <c r="T12" i="4"/>
  <c r="V12" i="4"/>
  <c r="U12" i="4"/>
  <c r="W12" i="4"/>
  <c r="X12" i="4"/>
  <c r="Z12" i="4"/>
  <c r="Y12" i="4"/>
  <c r="AA12" i="4"/>
  <c r="AB12" i="4"/>
  <c r="AD12" i="4"/>
  <c r="AC12" i="4"/>
  <c r="AE12" i="4"/>
  <c r="AF12" i="4"/>
  <c r="AH12" i="4"/>
  <c r="AG12" i="4"/>
  <c r="AI12" i="4"/>
  <c r="AJ12" i="4"/>
  <c r="AK12" i="4"/>
  <c r="AL12" i="4"/>
  <c r="B13" i="4"/>
  <c r="A13" i="4"/>
  <c r="C13" i="4"/>
  <c r="D13" i="4"/>
  <c r="F13" i="4"/>
  <c r="E13" i="4"/>
  <c r="G13" i="4"/>
  <c r="H13" i="4"/>
  <c r="J13" i="4"/>
  <c r="I13" i="4"/>
  <c r="K13" i="4"/>
  <c r="L13" i="4"/>
  <c r="N13" i="4"/>
  <c r="M13" i="4"/>
  <c r="O13" i="4"/>
  <c r="P13" i="4"/>
  <c r="R13" i="4"/>
  <c r="Q13" i="4"/>
  <c r="S13" i="4"/>
  <c r="T13" i="4"/>
  <c r="V13" i="4"/>
  <c r="U13" i="4"/>
  <c r="W13" i="4"/>
  <c r="X13" i="4"/>
  <c r="Z13" i="4"/>
  <c r="Y13" i="4"/>
  <c r="AA13" i="4"/>
  <c r="AB13" i="4"/>
  <c r="AD13" i="4"/>
  <c r="AC13" i="4"/>
  <c r="AE13" i="4"/>
  <c r="AF13" i="4"/>
  <c r="AH13" i="4"/>
  <c r="AG13" i="4"/>
  <c r="AI13" i="4"/>
  <c r="AJ13" i="4"/>
  <c r="AK13" i="4"/>
  <c r="AL13" i="4"/>
  <c r="B14" i="4"/>
  <c r="A14" i="4"/>
  <c r="C14" i="4"/>
  <c r="D14" i="4"/>
  <c r="F14" i="4"/>
  <c r="E14" i="4"/>
  <c r="G14" i="4"/>
  <c r="H14" i="4"/>
  <c r="J14" i="4"/>
  <c r="I14" i="4"/>
  <c r="K14" i="4"/>
  <c r="L14" i="4"/>
  <c r="N14" i="4"/>
  <c r="M14" i="4"/>
  <c r="O14" i="4"/>
  <c r="P14" i="4"/>
  <c r="R14" i="4"/>
  <c r="Q14" i="4"/>
  <c r="S14" i="4"/>
  <c r="T14" i="4"/>
  <c r="V14" i="4"/>
  <c r="U14" i="4"/>
  <c r="W14" i="4"/>
  <c r="X14" i="4"/>
  <c r="Z14" i="4"/>
  <c r="Y14" i="4"/>
  <c r="AA14" i="4"/>
  <c r="AB14" i="4"/>
  <c r="AD14" i="4"/>
  <c r="AC14" i="4"/>
  <c r="AE14" i="4"/>
  <c r="AF14" i="4"/>
  <c r="AH14" i="4"/>
  <c r="AG14" i="4"/>
  <c r="AI14" i="4"/>
  <c r="AJ14" i="4"/>
  <c r="AK14" i="4"/>
  <c r="AL14" i="4"/>
  <c r="B15" i="4"/>
  <c r="A15" i="4"/>
  <c r="C15" i="4"/>
  <c r="D15" i="4"/>
  <c r="F15" i="4"/>
  <c r="E15" i="4"/>
  <c r="G15" i="4"/>
  <c r="H15" i="4"/>
  <c r="J15" i="4"/>
  <c r="I15" i="4"/>
  <c r="K15" i="4"/>
  <c r="L15" i="4"/>
  <c r="N15" i="4"/>
  <c r="M15" i="4"/>
  <c r="O15" i="4"/>
  <c r="P15" i="4"/>
  <c r="R15" i="4"/>
  <c r="Q15" i="4"/>
  <c r="S15" i="4"/>
  <c r="T15" i="4"/>
  <c r="V15" i="4"/>
  <c r="U15" i="4"/>
  <c r="W15" i="4"/>
  <c r="X15" i="4"/>
  <c r="Z15" i="4"/>
  <c r="Y15" i="4"/>
  <c r="AA15" i="4"/>
  <c r="AB15" i="4"/>
  <c r="AD15" i="4"/>
  <c r="AC15" i="4"/>
  <c r="AE15" i="4"/>
  <c r="AF15" i="4"/>
  <c r="AH15" i="4"/>
  <c r="AG15" i="4"/>
  <c r="AI15" i="4"/>
  <c r="AJ15" i="4"/>
  <c r="AK15" i="4"/>
  <c r="AL15" i="4"/>
  <c r="B16" i="4"/>
  <c r="A16" i="4"/>
  <c r="C16" i="4"/>
  <c r="D16" i="4"/>
  <c r="F16" i="4"/>
  <c r="E16" i="4"/>
  <c r="G16" i="4"/>
  <c r="H16" i="4"/>
  <c r="J16" i="4"/>
  <c r="I16" i="4"/>
  <c r="K16" i="4"/>
  <c r="L16" i="4"/>
  <c r="N16" i="4"/>
  <c r="M16" i="4"/>
  <c r="O16" i="4"/>
  <c r="P16" i="4"/>
  <c r="R16" i="4"/>
  <c r="Q16" i="4"/>
  <c r="S16" i="4"/>
  <c r="T16" i="4"/>
  <c r="V16" i="4"/>
  <c r="U16" i="4"/>
  <c r="W16" i="4"/>
  <c r="X16" i="4"/>
  <c r="Z16" i="4"/>
  <c r="Y16" i="4"/>
  <c r="AA16" i="4"/>
  <c r="AB16" i="4"/>
  <c r="AD16" i="4"/>
  <c r="AC16" i="4"/>
  <c r="AE16" i="4"/>
  <c r="AF16" i="4"/>
  <c r="AH16" i="4"/>
  <c r="AG16" i="4"/>
  <c r="AI16" i="4"/>
  <c r="AJ16" i="4"/>
  <c r="AK16" i="4"/>
  <c r="AL16" i="4"/>
  <c r="B17" i="4"/>
  <c r="A17" i="4"/>
  <c r="C17" i="4"/>
  <c r="D17" i="4"/>
  <c r="F17" i="4"/>
  <c r="E17" i="4"/>
  <c r="G17" i="4"/>
  <c r="H17" i="4"/>
  <c r="J17" i="4"/>
  <c r="I17" i="4"/>
  <c r="K17" i="4"/>
  <c r="L17" i="4"/>
  <c r="N17" i="4"/>
  <c r="M17" i="4"/>
  <c r="O17" i="4"/>
  <c r="P17" i="4"/>
  <c r="R17" i="4"/>
  <c r="Q17" i="4"/>
  <c r="S17" i="4"/>
  <c r="T17" i="4"/>
  <c r="V17" i="4"/>
  <c r="U17" i="4"/>
  <c r="W17" i="4"/>
  <c r="X17" i="4"/>
  <c r="Z17" i="4"/>
  <c r="Y17" i="4"/>
  <c r="AA17" i="4"/>
  <c r="AB17" i="4"/>
  <c r="AD17" i="4"/>
  <c r="AC17" i="4"/>
  <c r="AE17" i="4"/>
  <c r="AF17" i="4"/>
  <c r="AH17" i="4"/>
  <c r="AG17" i="4"/>
  <c r="AI17" i="4"/>
  <c r="AJ17" i="4"/>
  <c r="AK17" i="4"/>
  <c r="AL17" i="4"/>
  <c r="B18" i="4"/>
  <c r="A18" i="4"/>
  <c r="C18" i="4"/>
  <c r="D18" i="4"/>
  <c r="F18" i="4"/>
  <c r="E18" i="4"/>
  <c r="G18" i="4"/>
  <c r="H18" i="4"/>
  <c r="J18" i="4"/>
  <c r="I18" i="4"/>
  <c r="K18" i="4"/>
  <c r="L18" i="4"/>
  <c r="N18" i="4"/>
  <c r="M18" i="4"/>
  <c r="O18" i="4"/>
  <c r="P18" i="4"/>
  <c r="R18" i="4"/>
  <c r="Q18" i="4"/>
  <c r="S18" i="4"/>
  <c r="T18" i="4"/>
  <c r="V18" i="4"/>
  <c r="U18" i="4"/>
  <c r="W18" i="4"/>
  <c r="X18" i="4"/>
  <c r="Z18" i="4"/>
  <c r="Y18" i="4"/>
  <c r="AA18" i="4"/>
  <c r="AB18" i="4"/>
  <c r="AD18" i="4"/>
  <c r="AC18" i="4"/>
  <c r="AE18" i="4"/>
  <c r="AF18" i="4"/>
  <c r="AH18" i="4"/>
  <c r="AG18" i="4"/>
  <c r="AI18" i="4"/>
  <c r="AJ18" i="4"/>
  <c r="AK18" i="4"/>
  <c r="AL18" i="4"/>
  <c r="B19" i="4"/>
  <c r="A19" i="4"/>
  <c r="C19" i="4"/>
  <c r="D19" i="4"/>
  <c r="F19" i="4"/>
  <c r="E19" i="4"/>
  <c r="G19" i="4"/>
  <c r="H19" i="4"/>
  <c r="J19" i="4"/>
  <c r="I19" i="4"/>
  <c r="K19" i="4"/>
  <c r="L19" i="4"/>
  <c r="N19" i="4"/>
  <c r="M19" i="4"/>
  <c r="O19" i="4"/>
  <c r="P19" i="4"/>
  <c r="R19" i="4"/>
  <c r="Q19" i="4"/>
  <c r="S19" i="4"/>
  <c r="T19" i="4"/>
  <c r="V19" i="4"/>
  <c r="U19" i="4"/>
  <c r="W19" i="4"/>
  <c r="X19" i="4"/>
  <c r="Z19" i="4"/>
  <c r="Y19" i="4"/>
  <c r="AA19" i="4"/>
  <c r="AB19" i="4"/>
  <c r="AD19" i="4"/>
  <c r="AC19" i="4"/>
  <c r="AE19" i="4"/>
  <c r="AF19" i="4"/>
  <c r="AH19" i="4"/>
  <c r="AG19" i="4"/>
  <c r="AI19" i="4"/>
  <c r="AJ19" i="4"/>
  <c r="AK19" i="4"/>
  <c r="AL19" i="4"/>
  <c r="B20" i="4"/>
  <c r="A20" i="4"/>
  <c r="C20" i="4"/>
  <c r="D20" i="4"/>
  <c r="F20" i="4"/>
  <c r="E20" i="4"/>
  <c r="G20" i="4"/>
  <c r="H20" i="4"/>
  <c r="J20" i="4"/>
  <c r="I20" i="4"/>
  <c r="K20" i="4"/>
  <c r="L20" i="4"/>
  <c r="N20" i="4"/>
  <c r="M20" i="4"/>
  <c r="O20" i="4"/>
  <c r="P20" i="4"/>
  <c r="R20" i="4"/>
  <c r="Q20" i="4"/>
  <c r="S20" i="4"/>
  <c r="T20" i="4"/>
  <c r="V20" i="4"/>
  <c r="U20" i="4"/>
  <c r="W20" i="4"/>
  <c r="X20" i="4"/>
  <c r="Z20" i="4"/>
  <c r="Y20" i="4"/>
  <c r="AA20" i="4"/>
  <c r="AB20" i="4"/>
  <c r="AD20" i="4"/>
  <c r="AC20" i="4"/>
  <c r="AE20" i="4"/>
  <c r="AF20" i="4"/>
  <c r="AH20" i="4"/>
  <c r="AG20" i="4"/>
  <c r="AI20" i="4"/>
  <c r="AJ20" i="4"/>
  <c r="AK20" i="4"/>
  <c r="AL20" i="4"/>
  <c r="B21" i="4"/>
  <c r="A21" i="4"/>
  <c r="C21" i="4"/>
  <c r="D21" i="4"/>
  <c r="F21" i="4"/>
  <c r="E21" i="4"/>
  <c r="G21" i="4"/>
  <c r="H21" i="4"/>
  <c r="J21" i="4"/>
  <c r="I21" i="4"/>
  <c r="K21" i="4"/>
  <c r="L21" i="4"/>
  <c r="N21" i="4"/>
  <c r="M21" i="4"/>
  <c r="O21" i="4"/>
  <c r="P21" i="4"/>
  <c r="R21" i="4"/>
  <c r="Q21" i="4"/>
  <c r="S21" i="4"/>
  <c r="T21" i="4"/>
  <c r="V21" i="4"/>
  <c r="U21" i="4"/>
  <c r="W21" i="4"/>
  <c r="X21" i="4"/>
  <c r="Z21" i="4"/>
  <c r="Y21" i="4"/>
  <c r="AA21" i="4"/>
  <c r="AB21" i="4"/>
  <c r="AD21" i="4"/>
  <c r="AC21" i="4"/>
  <c r="AE21" i="4"/>
  <c r="AF21" i="4"/>
  <c r="AH21" i="4"/>
  <c r="AG21" i="4"/>
  <c r="AI21" i="4"/>
  <c r="AJ21" i="4"/>
  <c r="AK21" i="4"/>
  <c r="AL21" i="4"/>
  <c r="B22" i="4"/>
  <c r="A22" i="4"/>
  <c r="C22" i="4"/>
  <c r="D22" i="4"/>
  <c r="F22" i="4"/>
  <c r="E22" i="4"/>
  <c r="G22" i="4"/>
  <c r="H22" i="4"/>
  <c r="J22" i="4"/>
  <c r="I22" i="4"/>
  <c r="K22" i="4"/>
  <c r="L22" i="4"/>
  <c r="N22" i="4"/>
  <c r="M22" i="4"/>
  <c r="O22" i="4"/>
  <c r="P22" i="4"/>
  <c r="R22" i="4"/>
  <c r="Q22" i="4"/>
  <c r="S22" i="4"/>
  <c r="T22" i="4"/>
  <c r="V22" i="4"/>
  <c r="U22" i="4"/>
  <c r="W22" i="4"/>
  <c r="X22" i="4"/>
  <c r="Z22" i="4"/>
  <c r="Y22" i="4"/>
  <c r="AA22" i="4"/>
  <c r="AB22" i="4"/>
  <c r="AD22" i="4"/>
  <c r="AC22" i="4"/>
  <c r="AE22" i="4"/>
  <c r="AF22" i="4"/>
  <c r="AH22" i="4"/>
  <c r="AG22" i="4"/>
  <c r="AI22" i="4"/>
  <c r="AJ22" i="4"/>
  <c r="AK22" i="4"/>
  <c r="AL22" i="4"/>
  <c r="B23" i="4"/>
  <c r="A23" i="4"/>
  <c r="C23" i="4"/>
  <c r="D23" i="4"/>
  <c r="F23" i="4"/>
  <c r="E23" i="4"/>
  <c r="G23" i="4"/>
  <c r="H23" i="4"/>
  <c r="J23" i="4"/>
  <c r="I23" i="4"/>
  <c r="K23" i="4"/>
  <c r="L23" i="4"/>
  <c r="N23" i="4"/>
  <c r="M23" i="4"/>
  <c r="O23" i="4"/>
  <c r="P23" i="4"/>
  <c r="R23" i="4"/>
  <c r="Q23" i="4"/>
  <c r="S23" i="4"/>
  <c r="T23" i="4"/>
  <c r="V23" i="4"/>
  <c r="U23" i="4"/>
  <c r="W23" i="4"/>
  <c r="X23" i="4"/>
  <c r="Z23" i="4"/>
  <c r="Y23" i="4"/>
  <c r="AA23" i="4"/>
  <c r="AB23" i="4"/>
  <c r="AD23" i="4"/>
  <c r="AC23" i="4"/>
  <c r="AE23" i="4"/>
  <c r="AF23" i="4"/>
  <c r="AH23" i="4"/>
  <c r="AG23" i="4"/>
  <c r="AI23" i="4"/>
  <c r="AJ23" i="4"/>
  <c r="AK23" i="4"/>
  <c r="AL23" i="4"/>
  <c r="B24" i="4"/>
  <c r="A24" i="4"/>
  <c r="C24" i="4"/>
  <c r="D24" i="4"/>
  <c r="F24" i="4"/>
  <c r="E24" i="4"/>
  <c r="G24" i="4"/>
  <c r="H24" i="4"/>
  <c r="J24" i="4"/>
  <c r="I24" i="4"/>
  <c r="K24" i="4"/>
  <c r="L24" i="4"/>
  <c r="N24" i="4"/>
  <c r="M24" i="4"/>
  <c r="O24" i="4"/>
  <c r="P24" i="4"/>
  <c r="R24" i="4"/>
  <c r="Q24" i="4"/>
  <c r="S24" i="4"/>
  <c r="T24" i="4"/>
  <c r="V24" i="4"/>
  <c r="U24" i="4"/>
  <c r="W24" i="4"/>
  <c r="X24" i="4"/>
  <c r="Z24" i="4"/>
  <c r="Y24" i="4"/>
  <c r="AA24" i="4"/>
  <c r="AB24" i="4"/>
  <c r="AD24" i="4"/>
  <c r="AC24" i="4"/>
  <c r="AE24" i="4"/>
  <c r="AF24" i="4"/>
  <c r="AH24" i="4"/>
  <c r="AG24" i="4"/>
  <c r="AI24" i="4"/>
  <c r="AJ24" i="4"/>
  <c r="AK24" i="4"/>
  <c r="AL24" i="4"/>
  <c r="B25" i="4"/>
  <c r="A25" i="4"/>
  <c r="C25" i="4"/>
  <c r="D25" i="4"/>
  <c r="F25" i="4"/>
  <c r="E25" i="4"/>
  <c r="G25" i="4"/>
  <c r="H25" i="4"/>
  <c r="J25" i="4"/>
  <c r="I25" i="4"/>
  <c r="K25" i="4"/>
  <c r="L25" i="4"/>
  <c r="N25" i="4"/>
  <c r="M25" i="4"/>
  <c r="O25" i="4"/>
  <c r="P25" i="4"/>
  <c r="R25" i="4"/>
  <c r="Q25" i="4"/>
  <c r="S25" i="4"/>
  <c r="T25" i="4"/>
  <c r="V25" i="4"/>
  <c r="U25" i="4"/>
  <c r="W25" i="4"/>
  <c r="X25" i="4"/>
  <c r="Z25" i="4"/>
  <c r="Y25" i="4"/>
  <c r="AA25" i="4"/>
  <c r="AB25" i="4"/>
  <c r="AD25" i="4"/>
  <c r="AC25" i="4"/>
  <c r="AE25" i="4"/>
  <c r="AF25" i="4"/>
  <c r="AH25" i="4"/>
  <c r="AG25" i="4"/>
  <c r="AI25" i="4"/>
  <c r="AJ25" i="4"/>
  <c r="AK25" i="4"/>
  <c r="AL25" i="4"/>
  <c r="B26" i="4"/>
  <c r="A26" i="4"/>
  <c r="C26" i="4"/>
  <c r="D26" i="4"/>
  <c r="F26" i="4"/>
  <c r="E26" i="4"/>
  <c r="G26" i="4"/>
  <c r="H26" i="4"/>
  <c r="J26" i="4"/>
  <c r="I26" i="4"/>
  <c r="K26" i="4"/>
  <c r="L26" i="4"/>
  <c r="N26" i="4"/>
  <c r="M26" i="4"/>
  <c r="O26" i="4"/>
  <c r="P26" i="4"/>
  <c r="R26" i="4"/>
  <c r="Q26" i="4"/>
  <c r="S26" i="4"/>
  <c r="T26" i="4"/>
  <c r="V26" i="4"/>
  <c r="U26" i="4"/>
  <c r="W26" i="4"/>
  <c r="X26" i="4"/>
  <c r="Z26" i="4"/>
  <c r="Y26" i="4"/>
  <c r="AA26" i="4"/>
  <c r="AB26" i="4"/>
  <c r="AD26" i="4"/>
  <c r="AC26" i="4"/>
  <c r="AE26" i="4"/>
  <c r="AF26" i="4"/>
  <c r="AH26" i="4"/>
  <c r="AG26" i="4"/>
  <c r="AI26" i="4"/>
  <c r="AJ26" i="4"/>
  <c r="AK26" i="4"/>
  <c r="AL26" i="4"/>
  <c r="B27" i="4"/>
  <c r="A27" i="4"/>
  <c r="C27" i="4"/>
  <c r="D27" i="4"/>
  <c r="F27" i="4"/>
  <c r="E27" i="4"/>
  <c r="G27" i="4"/>
  <c r="H27" i="4"/>
  <c r="J27" i="4"/>
  <c r="I27" i="4"/>
  <c r="K27" i="4"/>
  <c r="L27" i="4"/>
  <c r="N27" i="4"/>
  <c r="M27" i="4"/>
  <c r="O27" i="4"/>
  <c r="P27" i="4"/>
  <c r="R27" i="4"/>
  <c r="Q27" i="4"/>
  <c r="S27" i="4"/>
  <c r="T27" i="4"/>
  <c r="V27" i="4"/>
  <c r="U27" i="4"/>
  <c r="W27" i="4"/>
  <c r="X27" i="4"/>
  <c r="Z27" i="4"/>
  <c r="Y27" i="4"/>
  <c r="AA27" i="4"/>
  <c r="AB27" i="4"/>
  <c r="AD27" i="4"/>
  <c r="AC27" i="4"/>
  <c r="AE27" i="4"/>
  <c r="AF27" i="4"/>
  <c r="AH27" i="4"/>
  <c r="AG27" i="4"/>
  <c r="AI27" i="4"/>
  <c r="AJ27" i="4"/>
  <c r="AK27" i="4"/>
  <c r="AL27" i="4"/>
  <c r="B28" i="4"/>
  <c r="A28" i="4"/>
  <c r="C28" i="4"/>
  <c r="D28" i="4"/>
  <c r="F28" i="4"/>
  <c r="E28" i="4"/>
  <c r="G28" i="4"/>
  <c r="H28" i="4"/>
  <c r="J28" i="4"/>
  <c r="I28" i="4"/>
  <c r="K28" i="4"/>
  <c r="L28" i="4"/>
  <c r="N28" i="4"/>
  <c r="M28" i="4"/>
  <c r="O28" i="4"/>
  <c r="P28" i="4"/>
  <c r="R28" i="4"/>
  <c r="Q28" i="4"/>
  <c r="S28" i="4"/>
  <c r="T28" i="4"/>
  <c r="V28" i="4"/>
  <c r="U28" i="4"/>
  <c r="W28" i="4"/>
  <c r="X28" i="4"/>
  <c r="Z28" i="4"/>
  <c r="Y28" i="4"/>
  <c r="AA28" i="4"/>
  <c r="AB28" i="4"/>
  <c r="AD28" i="4"/>
  <c r="AC28" i="4"/>
  <c r="AE28" i="4"/>
  <c r="AF28" i="4"/>
  <c r="AH28" i="4"/>
  <c r="AG28" i="4"/>
  <c r="AI28" i="4"/>
  <c r="AJ28" i="4"/>
  <c r="AK28" i="4"/>
  <c r="AL28" i="4"/>
  <c r="B29" i="4"/>
  <c r="A29" i="4"/>
  <c r="C29" i="4"/>
  <c r="D29" i="4"/>
  <c r="F29" i="4"/>
  <c r="E29" i="4"/>
  <c r="G29" i="4"/>
  <c r="H29" i="4"/>
  <c r="J29" i="4"/>
  <c r="I29" i="4"/>
  <c r="K29" i="4"/>
  <c r="L29" i="4"/>
  <c r="N29" i="4"/>
  <c r="M29" i="4"/>
  <c r="O29" i="4"/>
  <c r="P29" i="4"/>
  <c r="R29" i="4"/>
  <c r="Q29" i="4"/>
  <c r="S29" i="4"/>
  <c r="T29" i="4"/>
  <c r="V29" i="4"/>
  <c r="U29" i="4"/>
  <c r="W29" i="4"/>
  <c r="X29" i="4"/>
  <c r="Z29" i="4"/>
  <c r="Y29" i="4"/>
  <c r="AA29" i="4"/>
  <c r="AB29" i="4"/>
  <c r="AD29" i="4"/>
  <c r="AC29" i="4"/>
  <c r="AE29" i="4"/>
  <c r="AF29" i="4"/>
  <c r="AH29" i="4"/>
  <c r="AG29" i="4"/>
  <c r="AI29" i="4"/>
  <c r="AJ29" i="4"/>
  <c r="AK29" i="4"/>
  <c r="AL29" i="4"/>
  <c r="B30" i="4"/>
  <c r="A30" i="4"/>
  <c r="C30" i="4"/>
  <c r="D30" i="4"/>
  <c r="F30" i="4"/>
  <c r="E30" i="4"/>
  <c r="G30" i="4"/>
  <c r="H30" i="4"/>
  <c r="J30" i="4"/>
  <c r="I30" i="4"/>
  <c r="K30" i="4"/>
  <c r="L30" i="4"/>
  <c r="N30" i="4"/>
  <c r="M30" i="4"/>
  <c r="O30" i="4"/>
  <c r="P30" i="4"/>
  <c r="R30" i="4"/>
  <c r="Q30" i="4"/>
  <c r="S30" i="4"/>
  <c r="T30" i="4"/>
  <c r="V30" i="4"/>
  <c r="U30" i="4"/>
  <c r="W30" i="4"/>
  <c r="X30" i="4"/>
  <c r="Z30" i="4"/>
  <c r="Y30" i="4"/>
  <c r="AA30" i="4"/>
  <c r="AB30" i="4"/>
  <c r="AD30" i="4"/>
  <c r="AC30" i="4"/>
  <c r="AE30" i="4"/>
  <c r="AF30" i="4"/>
  <c r="AH30" i="4"/>
  <c r="AG30" i="4"/>
  <c r="AI30" i="4"/>
  <c r="AJ30" i="4"/>
  <c r="AK30" i="4"/>
  <c r="AL30" i="4"/>
  <c r="B31" i="4"/>
  <c r="A31" i="4"/>
  <c r="C31" i="4"/>
  <c r="D31" i="4"/>
  <c r="F31" i="4"/>
  <c r="E31" i="4"/>
  <c r="G31" i="4"/>
  <c r="H31" i="4"/>
  <c r="J31" i="4"/>
  <c r="I31" i="4"/>
  <c r="K31" i="4"/>
  <c r="L31" i="4"/>
  <c r="N31" i="4"/>
  <c r="M31" i="4"/>
  <c r="O31" i="4"/>
  <c r="P31" i="4"/>
  <c r="R31" i="4"/>
  <c r="Q31" i="4"/>
  <c r="S31" i="4"/>
  <c r="T31" i="4"/>
  <c r="V31" i="4"/>
  <c r="U31" i="4"/>
  <c r="W31" i="4"/>
  <c r="X31" i="4"/>
  <c r="Z31" i="4"/>
  <c r="Y31" i="4"/>
  <c r="AA31" i="4"/>
  <c r="AB31" i="4"/>
  <c r="AD31" i="4"/>
  <c r="AC31" i="4"/>
  <c r="AE31" i="4"/>
  <c r="AF31" i="4"/>
  <c r="AJ31" i="4"/>
  <c r="AK31" i="4"/>
  <c r="AL31" i="4"/>
  <c r="B32" i="4"/>
  <c r="A32" i="4"/>
  <c r="C32" i="4"/>
  <c r="D32" i="4"/>
  <c r="F32" i="4"/>
  <c r="E32" i="4"/>
  <c r="G32" i="4"/>
  <c r="H32" i="4"/>
  <c r="J32" i="4"/>
  <c r="I32" i="4"/>
  <c r="K32" i="4"/>
  <c r="L32" i="4"/>
  <c r="N32" i="4"/>
  <c r="M32" i="4"/>
  <c r="O32" i="4"/>
  <c r="P32" i="4"/>
  <c r="R32" i="4"/>
  <c r="Q32" i="4"/>
  <c r="S32" i="4"/>
  <c r="T32" i="4"/>
  <c r="V32" i="4"/>
  <c r="U32" i="4"/>
  <c r="W32" i="4"/>
  <c r="X32" i="4"/>
  <c r="Z32" i="4"/>
  <c r="Y32" i="4"/>
  <c r="AA32" i="4"/>
  <c r="AB32" i="4"/>
  <c r="AD32" i="4"/>
  <c r="AC32" i="4"/>
  <c r="AE32" i="4"/>
  <c r="AF32" i="4"/>
  <c r="AG32" i="4"/>
  <c r="AJ32" i="4"/>
  <c r="AK32" i="4"/>
  <c r="AL32" i="4"/>
  <c r="B33" i="4"/>
  <c r="A33" i="4"/>
  <c r="C33" i="4"/>
  <c r="D33" i="4"/>
  <c r="F33" i="4"/>
  <c r="E33" i="4"/>
  <c r="G33" i="4"/>
  <c r="H33" i="4"/>
  <c r="J33" i="4"/>
  <c r="I33" i="4"/>
  <c r="K33" i="4"/>
  <c r="L33" i="4"/>
  <c r="N33" i="4"/>
  <c r="M33" i="4"/>
  <c r="O33" i="4"/>
  <c r="P33" i="4"/>
  <c r="R33" i="4"/>
  <c r="Q33" i="4"/>
  <c r="S33" i="4"/>
  <c r="T33" i="4"/>
  <c r="V33" i="4"/>
  <c r="U33" i="4"/>
  <c r="W33" i="4"/>
  <c r="X33" i="4"/>
  <c r="Z33" i="4"/>
  <c r="Y33" i="4"/>
  <c r="AA33" i="4"/>
  <c r="AB33" i="4"/>
  <c r="AD33" i="4"/>
  <c r="AC33" i="4"/>
  <c r="AE33" i="4"/>
  <c r="AF33" i="4"/>
  <c r="AG33" i="4"/>
  <c r="AJ33" i="4"/>
  <c r="AK33" i="4"/>
  <c r="AL33" i="4"/>
  <c r="B34" i="4"/>
  <c r="A34" i="4"/>
  <c r="C34" i="4"/>
  <c r="D34" i="4"/>
  <c r="F34" i="4"/>
  <c r="E34" i="4"/>
  <c r="G34" i="4"/>
  <c r="H34" i="4"/>
  <c r="J34" i="4"/>
  <c r="I34" i="4"/>
  <c r="K34" i="4"/>
  <c r="L34" i="4"/>
  <c r="N34" i="4"/>
  <c r="M34" i="4"/>
  <c r="O34" i="4"/>
  <c r="P34" i="4"/>
  <c r="R34" i="4"/>
  <c r="Q34" i="4"/>
  <c r="S34" i="4"/>
  <c r="T34" i="4"/>
  <c r="V34" i="4"/>
  <c r="U34" i="4"/>
  <c r="W34" i="4"/>
  <c r="X34" i="4"/>
  <c r="Z34" i="4"/>
  <c r="Y34" i="4"/>
  <c r="AA34" i="4"/>
  <c r="AB34" i="4"/>
  <c r="AD34" i="4"/>
  <c r="AC34" i="4"/>
  <c r="AE34" i="4"/>
  <c r="AF34" i="4"/>
  <c r="AG34" i="4"/>
  <c r="AJ34" i="4"/>
  <c r="AK34" i="4"/>
  <c r="AL34" i="4"/>
  <c r="B35" i="4"/>
  <c r="A35" i="4"/>
  <c r="C35" i="4"/>
  <c r="D35" i="4"/>
  <c r="F35" i="4"/>
  <c r="E35" i="4"/>
  <c r="G35" i="4"/>
  <c r="H35" i="4"/>
  <c r="J35" i="4"/>
  <c r="I35" i="4"/>
  <c r="K35" i="4"/>
  <c r="L35" i="4"/>
  <c r="N35" i="4"/>
  <c r="M35" i="4"/>
  <c r="O35" i="4"/>
  <c r="P35" i="4"/>
  <c r="R35" i="4"/>
  <c r="Q35" i="4"/>
  <c r="S35" i="4"/>
  <c r="T35" i="4"/>
  <c r="V35" i="4"/>
  <c r="U35" i="4"/>
  <c r="W35" i="4"/>
  <c r="X35" i="4"/>
  <c r="Z35" i="4"/>
  <c r="Y35" i="4"/>
  <c r="AA35" i="4"/>
  <c r="AB35" i="4"/>
  <c r="AD35" i="4"/>
  <c r="AC35" i="4"/>
  <c r="AE35" i="4"/>
  <c r="AF35" i="4"/>
  <c r="AG35" i="4"/>
  <c r="AJ35" i="4"/>
  <c r="AK35" i="4"/>
  <c r="AL35" i="4"/>
  <c r="B36" i="4"/>
  <c r="A36" i="4"/>
  <c r="C36" i="4"/>
  <c r="D36" i="4"/>
  <c r="F36" i="4"/>
  <c r="E36" i="4"/>
  <c r="G36" i="4"/>
  <c r="H36" i="4"/>
  <c r="J36" i="4"/>
  <c r="I36" i="4"/>
  <c r="K36" i="4"/>
  <c r="L36" i="4"/>
  <c r="N36" i="4"/>
  <c r="M36" i="4"/>
  <c r="O36" i="4"/>
  <c r="P36" i="4"/>
  <c r="R36" i="4"/>
  <c r="Q36" i="4"/>
  <c r="S36" i="4"/>
  <c r="T36" i="4"/>
  <c r="V36" i="4"/>
  <c r="U36" i="4"/>
  <c r="W36" i="4"/>
  <c r="X36" i="4"/>
  <c r="Z36" i="4"/>
  <c r="Y36" i="4"/>
  <c r="AA36" i="4"/>
  <c r="AB36" i="4"/>
  <c r="AD36" i="4"/>
  <c r="AC36" i="4"/>
  <c r="AE36" i="4"/>
  <c r="AF36" i="4"/>
  <c r="AG36" i="4"/>
  <c r="AJ36" i="4"/>
  <c r="AK36" i="4"/>
  <c r="AL36" i="4"/>
  <c r="B37" i="4"/>
  <c r="A37" i="4"/>
  <c r="C37" i="4"/>
  <c r="D37" i="4"/>
  <c r="F37" i="4"/>
  <c r="E37" i="4"/>
  <c r="G37" i="4"/>
  <c r="H37" i="4"/>
  <c r="J37" i="4"/>
  <c r="I37" i="4"/>
  <c r="K37" i="4"/>
  <c r="L37" i="4"/>
  <c r="N37" i="4"/>
  <c r="M37" i="4"/>
  <c r="O37" i="4"/>
  <c r="P37" i="4"/>
  <c r="R37" i="4"/>
  <c r="Q37" i="4"/>
  <c r="S37" i="4"/>
  <c r="T37" i="4"/>
  <c r="V37" i="4"/>
  <c r="U37" i="4"/>
  <c r="W37" i="4"/>
  <c r="X37" i="4"/>
  <c r="Z37" i="4"/>
  <c r="Y37" i="4"/>
  <c r="AA37" i="4"/>
  <c r="AB37" i="4"/>
  <c r="AD37" i="4"/>
  <c r="AC37" i="4"/>
  <c r="AE37" i="4"/>
  <c r="AF37" i="4"/>
  <c r="AG37" i="4"/>
  <c r="AJ37" i="4"/>
  <c r="AK37" i="4"/>
  <c r="AL37" i="4"/>
  <c r="B38" i="4"/>
  <c r="A38" i="4"/>
  <c r="C38" i="4"/>
  <c r="D38" i="4"/>
  <c r="F38" i="4"/>
  <c r="E38" i="4"/>
  <c r="G38" i="4"/>
  <c r="H38" i="4"/>
  <c r="J38" i="4"/>
  <c r="I38" i="4"/>
  <c r="K38" i="4"/>
  <c r="L38" i="4"/>
  <c r="N38" i="4"/>
  <c r="M38" i="4"/>
  <c r="O38" i="4"/>
  <c r="P38" i="4"/>
  <c r="R38" i="4"/>
  <c r="Q38" i="4"/>
  <c r="S38" i="4"/>
  <c r="T38" i="4"/>
  <c r="V38" i="4"/>
  <c r="U38" i="4"/>
  <c r="W38" i="4"/>
  <c r="X38" i="4"/>
  <c r="Z38" i="4"/>
  <c r="Y38" i="4"/>
  <c r="AA38" i="4"/>
  <c r="AB38" i="4"/>
  <c r="AD38" i="4"/>
  <c r="AC38" i="4"/>
  <c r="AE38" i="4"/>
  <c r="AF38" i="4"/>
  <c r="AG38" i="4"/>
  <c r="AJ38" i="4"/>
  <c r="AK38" i="4"/>
  <c r="AL38" i="4"/>
  <c r="B39" i="4"/>
  <c r="A39" i="4"/>
  <c r="C39" i="4"/>
  <c r="D39" i="4"/>
  <c r="F39" i="4"/>
  <c r="E39" i="4"/>
  <c r="G39" i="4"/>
  <c r="H39" i="4"/>
  <c r="J39" i="4"/>
  <c r="I39" i="4"/>
  <c r="K39" i="4"/>
  <c r="L39" i="4"/>
  <c r="N39" i="4"/>
  <c r="M39" i="4"/>
  <c r="O39" i="4"/>
  <c r="P39" i="4"/>
  <c r="R39" i="4"/>
  <c r="Q39" i="4"/>
  <c r="S39" i="4"/>
  <c r="T39" i="4"/>
  <c r="V39" i="4"/>
  <c r="U39" i="4"/>
  <c r="W39" i="4"/>
  <c r="X39" i="4"/>
  <c r="Z39" i="4"/>
  <c r="Y39" i="4"/>
  <c r="AA39" i="4"/>
  <c r="AB39" i="4"/>
  <c r="AD39" i="4"/>
  <c r="AC39" i="4"/>
  <c r="AE39" i="4"/>
  <c r="AF39" i="4"/>
  <c r="AG39" i="4"/>
  <c r="AJ39" i="4"/>
  <c r="AK39" i="4"/>
  <c r="AL39" i="4"/>
  <c r="B40" i="4"/>
  <c r="A40" i="4"/>
  <c r="C40" i="4"/>
  <c r="D40" i="4"/>
  <c r="F40" i="4"/>
  <c r="E40" i="4"/>
  <c r="G40" i="4"/>
  <c r="H40" i="4"/>
  <c r="J40" i="4"/>
  <c r="I40" i="4"/>
  <c r="K40" i="4"/>
  <c r="L40" i="4"/>
  <c r="N40" i="4"/>
  <c r="M40" i="4"/>
  <c r="O40" i="4"/>
  <c r="P40" i="4"/>
  <c r="R40" i="4"/>
  <c r="Q40" i="4"/>
  <c r="S40" i="4"/>
  <c r="T40" i="4"/>
  <c r="V40" i="4"/>
  <c r="U40" i="4"/>
  <c r="W40" i="4"/>
  <c r="X40" i="4"/>
  <c r="Z40" i="4"/>
  <c r="Y40" i="4"/>
  <c r="AA40" i="4"/>
  <c r="AB40" i="4"/>
  <c r="AD40" i="4"/>
  <c r="AC40" i="4"/>
  <c r="AE40" i="4"/>
  <c r="AF40" i="4"/>
  <c r="AG40" i="4"/>
  <c r="AJ40" i="4"/>
  <c r="AK40" i="4"/>
  <c r="AL40" i="4"/>
  <c r="B41" i="4"/>
  <c r="A41" i="4"/>
  <c r="C41" i="4"/>
  <c r="D41" i="4"/>
  <c r="F41" i="4"/>
  <c r="E41" i="4"/>
  <c r="G41" i="4"/>
  <c r="H41" i="4"/>
  <c r="J41" i="4"/>
  <c r="I41" i="4"/>
  <c r="K41" i="4"/>
  <c r="L41" i="4"/>
  <c r="N41" i="4"/>
  <c r="M41" i="4"/>
  <c r="O41" i="4"/>
  <c r="P41" i="4"/>
  <c r="R41" i="4"/>
  <c r="Q41" i="4"/>
  <c r="S41" i="4"/>
  <c r="T41" i="4"/>
  <c r="V41" i="4"/>
  <c r="U41" i="4"/>
  <c r="W41" i="4"/>
  <c r="X41" i="4"/>
  <c r="Z41" i="4"/>
  <c r="Y41" i="4"/>
  <c r="AA41" i="4"/>
  <c r="AB41" i="4"/>
  <c r="AD41" i="4"/>
  <c r="AC41" i="4"/>
  <c r="AE41" i="4"/>
  <c r="AF41" i="4"/>
  <c r="AG41" i="4"/>
  <c r="AJ41" i="4"/>
  <c r="AK41" i="4"/>
  <c r="AL41" i="4"/>
  <c r="B42" i="4"/>
  <c r="A42" i="4"/>
  <c r="C42" i="4"/>
  <c r="D42" i="4"/>
  <c r="F42" i="4"/>
  <c r="E42" i="4"/>
  <c r="G42" i="4"/>
  <c r="H42" i="4"/>
  <c r="J42" i="4"/>
  <c r="I42" i="4"/>
  <c r="K42" i="4"/>
  <c r="L42" i="4"/>
  <c r="N42" i="4"/>
  <c r="M42" i="4"/>
  <c r="O42" i="4"/>
  <c r="P42" i="4"/>
  <c r="R42" i="4"/>
  <c r="Q42" i="4"/>
  <c r="S42" i="4"/>
  <c r="T42" i="4"/>
  <c r="V42" i="4"/>
  <c r="U42" i="4"/>
  <c r="W42" i="4"/>
  <c r="X42" i="4"/>
  <c r="Z42" i="4"/>
  <c r="Y42" i="4"/>
  <c r="AA42" i="4"/>
  <c r="AB42" i="4"/>
  <c r="AD42" i="4"/>
  <c r="AC42" i="4"/>
  <c r="AE42" i="4"/>
  <c r="AF42" i="4"/>
  <c r="AG42" i="4"/>
  <c r="AJ42" i="4"/>
  <c r="AK42" i="4"/>
  <c r="AL42" i="4"/>
  <c r="B43" i="4"/>
  <c r="A43" i="4"/>
  <c r="C43" i="4"/>
  <c r="D43" i="4"/>
  <c r="F43" i="4"/>
  <c r="E43" i="4"/>
  <c r="G43" i="4"/>
  <c r="H43" i="4"/>
  <c r="J43" i="4"/>
  <c r="I43" i="4"/>
  <c r="K43" i="4"/>
  <c r="L43" i="4"/>
  <c r="N43" i="4"/>
  <c r="M43" i="4"/>
  <c r="O43" i="4"/>
  <c r="P43" i="4"/>
  <c r="R43" i="4"/>
  <c r="Q43" i="4"/>
  <c r="S43" i="4"/>
  <c r="T43" i="4"/>
  <c r="V43" i="4"/>
  <c r="U43" i="4"/>
  <c r="W43" i="4"/>
  <c r="X43" i="4"/>
  <c r="Z43" i="4"/>
  <c r="Y43" i="4"/>
  <c r="AA43" i="4"/>
  <c r="AB43" i="4"/>
  <c r="AD43" i="4"/>
  <c r="AC43" i="4"/>
  <c r="AE43" i="4"/>
  <c r="AF43" i="4"/>
  <c r="AG43" i="4"/>
  <c r="AJ43" i="4"/>
  <c r="AK43" i="4"/>
  <c r="AL43" i="4"/>
  <c r="B44" i="4"/>
  <c r="A44" i="4"/>
  <c r="C44" i="4"/>
  <c r="D44" i="4"/>
  <c r="F44" i="4"/>
  <c r="E44" i="4"/>
  <c r="G44" i="4"/>
  <c r="H44" i="4"/>
  <c r="J44" i="4"/>
  <c r="I44" i="4"/>
  <c r="K44" i="4"/>
  <c r="L44" i="4"/>
  <c r="N44" i="4"/>
  <c r="M44" i="4"/>
  <c r="O44" i="4"/>
  <c r="P44" i="4"/>
  <c r="R44" i="4"/>
  <c r="Q44" i="4"/>
  <c r="S44" i="4"/>
  <c r="T44" i="4"/>
  <c r="V44" i="4"/>
  <c r="U44" i="4"/>
  <c r="W44" i="4"/>
  <c r="X44" i="4"/>
  <c r="Z44" i="4"/>
  <c r="Y44" i="4"/>
  <c r="AA44" i="4"/>
  <c r="AB44" i="4"/>
  <c r="AD44" i="4"/>
  <c r="AC44" i="4"/>
  <c r="AE44" i="4"/>
  <c r="AF44" i="4"/>
  <c r="AG44" i="4"/>
  <c r="AJ44" i="4"/>
  <c r="AK44" i="4"/>
  <c r="AL44" i="4"/>
  <c r="B45" i="4"/>
  <c r="A45" i="4"/>
  <c r="C45" i="4"/>
  <c r="D45" i="4"/>
  <c r="F45" i="4"/>
  <c r="E45" i="4"/>
  <c r="G45" i="4"/>
  <c r="H45" i="4"/>
  <c r="J45" i="4"/>
  <c r="I45" i="4"/>
  <c r="K45" i="4"/>
  <c r="L45" i="4"/>
  <c r="N45" i="4"/>
  <c r="M45" i="4"/>
  <c r="O45" i="4"/>
  <c r="P45" i="4"/>
  <c r="R45" i="4"/>
  <c r="Q45" i="4"/>
  <c r="S45" i="4"/>
  <c r="T45" i="4"/>
  <c r="V45" i="4"/>
  <c r="U45" i="4"/>
  <c r="W45" i="4"/>
  <c r="X45" i="4"/>
  <c r="Z45" i="4"/>
  <c r="Y45" i="4"/>
  <c r="AA45" i="4"/>
  <c r="AB45" i="4"/>
  <c r="AD45" i="4"/>
  <c r="AC45" i="4"/>
  <c r="AE45" i="4"/>
  <c r="AF45" i="4"/>
  <c r="AG45" i="4"/>
  <c r="AJ45" i="4"/>
  <c r="AK45" i="4"/>
  <c r="AL45" i="4"/>
  <c r="B46" i="4"/>
  <c r="A46" i="4"/>
  <c r="C46" i="4"/>
  <c r="D46" i="4"/>
  <c r="F46" i="4"/>
  <c r="E46" i="4"/>
  <c r="G46" i="4"/>
  <c r="H46" i="4"/>
  <c r="J46" i="4"/>
  <c r="I46" i="4"/>
  <c r="K46" i="4"/>
  <c r="L46" i="4"/>
  <c r="N46" i="4"/>
  <c r="M46" i="4"/>
  <c r="O46" i="4"/>
  <c r="P46" i="4"/>
  <c r="R46" i="4"/>
  <c r="Q46" i="4"/>
  <c r="S46" i="4"/>
  <c r="T46" i="4"/>
  <c r="V46" i="4"/>
  <c r="U46" i="4"/>
  <c r="W46" i="4"/>
  <c r="X46" i="4"/>
  <c r="Z46" i="4"/>
  <c r="Y46" i="4"/>
  <c r="AA46" i="4"/>
  <c r="AB46" i="4"/>
  <c r="AD46" i="4"/>
  <c r="AC46" i="4"/>
  <c r="AE46" i="4"/>
  <c r="AF46" i="4"/>
  <c r="AG46" i="4"/>
  <c r="AJ46" i="4"/>
  <c r="AK46" i="4"/>
  <c r="AL46" i="4"/>
  <c r="B47" i="4"/>
  <c r="A47" i="4"/>
  <c r="C47" i="4"/>
  <c r="D47" i="4"/>
  <c r="F47" i="4"/>
  <c r="E47" i="4"/>
  <c r="G47" i="4"/>
  <c r="H47" i="4"/>
  <c r="J47" i="4"/>
  <c r="I47" i="4"/>
  <c r="K47" i="4"/>
  <c r="L47" i="4"/>
  <c r="N47" i="4"/>
  <c r="M47" i="4"/>
  <c r="O47" i="4"/>
  <c r="P47" i="4"/>
  <c r="R47" i="4"/>
  <c r="Q47" i="4"/>
  <c r="S47" i="4"/>
  <c r="T47" i="4"/>
  <c r="V47" i="4"/>
  <c r="U47" i="4"/>
  <c r="W47" i="4"/>
  <c r="X47" i="4"/>
  <c r="Z47" i="4"/>
  <c r="Y47" i="4"/>
  <c r="AA47" i="4"/>
  <c r="AB47" i="4"/>
  <c r="AD47" i="4"/>
  <c r="AC47" i="4"/>
  <c r="AE47" i="4"/>
  <c r="AF47" i="4"/>
  <c r="AG47" i="4"/>
  <c r="AJ47" i="4"/>
  <c r="AK47" i="4"/>
  <c r="AL47" i="4"/>
  <c r="B48" i="4"/>
  <c r="A48" i="4"/>
  <c r="C48" i="4"/>
  <c r="D48" i="4"/>
  <c r="F48" i="4"/>
  <c r="E48" i="4"/>
  <c r="G48" i="4"/>
  <c r="H48" i="4"/>
  <c r="J48" i="4"/>
  <c r="I48" i="4"/>
  <c r="K48" i="4"/>
  <c r="L48" i="4"/>
  <c r="N48" i="4"/>
  <c r="M48" i="4"/>
  <c r="O48" i="4"/>
  <c r="P48" i="4"/>
  <c r="R48" i="4"/>
  <c r="Q48" i="4"/>
  <c r="S48" i="4"/>
  <c r="T48" i="4"/>
  <c r="V48" i="4"/>
  <c r="U48" i="4"/>
  <c r="W48" i="4"/>
  <c r="X48" i="4"/>
  <c r="Z48" i="4"/>
  <c r="Y48" i="4"/>
  <c r="AA48" i="4"/>
  <c r="AB48" i="4"/>
  <c r="AD48" i="4"/>
  <c r="AC48" i="4"/>
  <c r="AE48" i="4"/>
  <c r="AF48" i="4"/>
  <c r="AG48" i="4"/>
  <c r="AJ48" i="4"/>
  <c r="AK48" i="4"/>
  <c r="AL48" i="4"/>
  <c r="B49" i="4"/>
  <c r="A49" i="4"/>
  <c r="C49" i="4"/>
  <c r="D49" i="4"/>
  <c r="F49" i="4"/>
  <c r="E49" i="4"/>
  <c r="G49" i="4"/>
  <c r="H49" i="4"/>
  <c r="J49" i="4"/>
  <c r="I49" i="4"/>
  <c r="K49" i="4"/>
  <c r="L49" i="4"/>
  <c r="N49" i="4"/>
  <c r="M49" i="4"/>
  <c r="O49" i="4"/>
  <c r="P49" i="4"/>
  <c r="R49" i="4"/>
  <c r="Q49" i="4"/>
  <c r="S49" i="4"/>
  <c r="T49" i="4"/>
  <c r="V49" i="4"/>
  <c r="U49" i="4"/>
  <c r="W49" i="4"/>
  <c r="X49" i="4"/>
  <c r="Z49" i="4"/>
  <c r="Y49" i="4"/>
  <c r="AA49" i="4"/>
  <c r="AB49" i="4"/>
  <c r="AD49" i="4"/>
  <c r="AC49" i="4"/>
  <c r="AE49" i="4"/>
  <c r="AF49" i="4"/>
  <c r="AG49" i="4"/>
  <c r="AJ49" i="4"/>
  <c r="AK49" i="4"/>
  <c r="AL49" i="4"/>
  <c r="B50" i="4"/>
  <c r="A50" i="4"/>
  <c r="C50" i="4"/>
  <c r="D50" i="4"/>
  <c r="F50" i="4"/>
  <c r="E50" i="4"/>
  <c r="G50" i="4"/>
  <c r="H50" i="4"/>
  <c r="J50" i="4"/>
  <c r="I50" i="4"/>
  <c r="K50" i="4"/>
  <c r="L50" i="4"/>
  <c r="N50" i="4"/>
  <c r="M50" i="4"/>
  <c r="O50" i="4"/>
  <c r="P50" i="4"/>
  <c r="R50" i="4"/>
  <c r="Q50" i="4"/>
  <c r="S50" i="4"/>
  <c r="T50" i="4"/>
  <c r="V50" i="4"/>
  <c r="U50" i="4"/>
  <c r="W50" i="4"/>
  <c r="X50" i="4"/>
  <c r="Z50" i="4"/>
  <c r="Y50" i="4"/>
  <c r="AA50" i="4"/>
  <c r="AB50" i="4"/>
  <c r="AD50" i="4"/>
  <c r="AC50" i="4"/>
  <c r="AE50" i="4"/>
  <c r="AF50" i="4"/>
  <c r="AG50" i="4"/>
  <c r="AJ50" i="4"/>
  <c r="AK50" i="4"/>
  <c r="AL50" i="4"/>
  <c r="B51" i="4"/>
  <c r="A51" i="4"/>
  <c r="C51" i="4"/>
  <c r="D51" i="4"/>
  <c r="F51" i="4"/>
  <c r="E51" i="4"/>
  <c r="G51" i="4"/>
  <c r="H51" i="4"/>
  <c r="J51" i="4"/>
  <c r="I51" i="4"/>
  <c r="K51" i="4"/>
  <c r="L51" i="4"/>
  <c r="N51" i="4"/>
  <c r="M51" i="4"/>
  <c r="O51" i="4"/>
  <c r="P51" i="4"/>
  <c r="R51" i="4"/>
  <c r="Q51" i="4"/>
  <c r="S51" i="4"/>
  <c r="T51" i="4"/>
  <c r="V51" i="4"/>
  <c r="U51" i="4"/>
  <c r="W51" i="4"/>
  <c r="X51" i="4"/>
  <c r="Z51" i="4"/>
  <c r="Y51" i="4"/>
  <c r="AA51" i="4"/>
  <c r="AB51" i="4"/>
  <c r="AD51" i="4"/>
  <c r="AC51" i="4"/>
  <c r="AE51" i="4"/>
  <c r="AF51" i="4"/>
  <c r="AG51" i="4"/>
  <c r="AJ51" i="4"/>
  <c r="AK51" i="4"/>
  <c r="AL51" i="4"/>
  <c r="B52" i="4"/>
  <c r="A52" i="4"/>
  <c r="C52" i="4"/>
  <c r="D52" i="4"/>
  <c r="F52" i="4"/>
  <c r="E52" i="4"/>
  <c r="G52" i="4"/>
  <c r="H52" i="4"/>
  <c r="J52" i="4"/>
  <c r="I52" i="4"/>
  <c r="K52" i="4"/>
  <c r="L52" i="4"/>
  <c r="N52" i="4"/>
  <c r="M52" i="4"/>
  <c r="O52" i="4"/>
  <c r="P52" i="4"/>
  <c r="R52" i="4"/>
  <c r="Q52" i="4"/>
  <c r="S52" i="4"/>
  <c r="T52" i="4"/>
  <c r="V52" i="4"/>
  <c r="U52" i="4"/>
  <c r="W52" i="4"/>
  <c r="X52" i="4"/>
  <c r="Z52" i="4"/>
  <c r="Y52" i="4"/>
  <c r="AA52" i="4"/>
  <c r="AB52" i="4"/>
  <c r="AD52" i="4"/>
  <c r="AC52" i="4"/>
  <c r="AE52" i="4"/>
  <c r="AF52" i="4"/>
  <c r="AG52" i="4"/>
  <c r="AJ52" i="4"/>
  <c r="AK52" i="4"/>
  <c r="AL52" i="4"/>
  <c r="B53" i="4"/>
  <c r="A53" i="4"/>
  <c r="C53" i="4"/>
  <c r="D53" i="4"/>
  <c r="F53" i="4"/>
  <c r="E53" i="4"/>
  <c r="G53" i="4"/>
  <c r="H53" i="4"/>
  <c r="J53" i="4"/>
  <c r="I53" i="4"/>
  <c r="K53" i="4"/>
  <c r="L53" i="4"/>
  <c r="N53" i="4"/>
  <c r="M53" i="4"/>
  <c r="O53" i="4"/>
  <c r="P53" i="4"/>
  <c r="R53" i="4"/>
  <c r="Q53" i="4"/>
  <c r="S53" i="4"/>
  <c r="T53" i="4"/>
  <c r="V53" i="4"/>
  <c r="U53" i="4"/>
  <c r="W53" i="4"/>
  <c r="X53" i="4"/>
  <c r="Z53" i="4"/>
  <c r="Y53" i="4"/>
  <c r="AA53" i="4"/>
  <c r="AB53" i="4"/>
  <c r="AD53" i="4"/>
  <c r="AC53" i="4"/>
  <c r="AE53" i="4"/>
  <c r="AF53" i="4"/>
  <c r="AG53" i="4"/>
  <c r="AJ53" i="4"/>
  <c r="AK53" i="4"/>
  <c r="AL53" i="4"/>
  <c r="B54" i="4"/>
  <c r="A54" i="4"/>
  <c r="C54" i="4"/>
  <c r="D54" i="4"/>
  <c r="F54" i="4"/>
  <c r="E54" i="4"/>
  <c r="G54" i="4"/>
  <c r="H54" i="4"/>
  <c r="J54" i="4"/>
  <c r="I54" i="4"/>
  <c r="K54" i="4"/>
  <c r="L54" i="4"/>
  <c r="N54" i="4"/>
  <c r="M54" i="4"/>
  <c r="O54" i="4"/>
  <c r="P54" i="4"/>
  <c r="R54" i="4"/>
  <c r="Q54" i="4"/>
  <c r="S54" i="4"/>
  <c r="T54" i="4"/>
  <c r="V54" i="4"/>
  <c r="U54" i="4"/>
  <c r="W54" i="4"/>
  <c r="X54" i="4"/>
  <c r="Z54" i="4"/>
  <c r="Y54" i="4"/>
  <c r="AA54" i="4"/>
  <c r="AB54" i="4"/>
  <c r="AD54" i="4"/>
  <c r="AC54" i="4"/>
  <c r="AE54" i="4"/>
  <c r="AF54" i="4"/>
  <c r="AG54" i="4"/>
  <c r="AJ54" i="4"/>
  <c r="AK54" i="4"/>
  <c r="AL54" i="4"/>
  <c r="B55" i="4"/>
  <c r="A55" i="4"/>
  <c r="C55" i="4"/>
  <c r="D55" i="4"/>
  <c r="F55" i="4"/>
  <c r="E55" i="4"/>
  <c r="G55" i="4"/>
  <c r="H55" i="4"/>
  <c r="J55" i="4"/>
  <c r="I55" i="4"/>
  <c r="K55" i="4"/>
  <c r="L55" i="4"/>
  <c r="N55" i="4"/>
  <c r="M55" i="4"/>
  <c r="O55" i="4"/>
  <c r="P55" i="4"/>
  <c r="R55" i="4"/>
  <c r="Q55" i="4"/>
  <c r="S55" i="4"/>
  <c r="T55" i="4"/>
  <c r="V55" i="4"/>
  <c r="U55" i="4"/>
  <c r="W55" i="4"/>
  <c r="X55" i="4"/>
  <c r="Z55" i="4"/>
  <c r="Y55" i="4"/>
  <c r="AA55" i="4"/>
  <c r="AB55" i="4"/>
  <c r="AD55" i="4"/>
  <c r="AC55" i="4"/>
  <c r="AE55" i="4"/>
  <c r="AF55" i="4"/>
  <c r="AG55" i="4"/>
  <c r="AJ55" i="4"/>
  <c r="AK55" i="4"/>
  <c r="AL55" i="4"/>
  <c r="B56" i="4"/>
  <c r="A56" i="4"/>
  <c r="C56" i="4"/>
  <c r="D56" i="4"/>
  <c r="F56" i="4"/>
  <c r="E56" i="4"/>
  <c r="G56" i="4"/>
  <c r="H56" i="4"/>
  <c r="J56" i="4"/>
  <c r="I56" i="4"/>
  <c r="K56" i="4"/>
  <c r="L56" i="4"/>
  <c r="N56" i="4"/>
  <c r="M56" i="4"/>
  <c r="O56" i="4"/>
  <c r="P56" i="4"/>
  <c r="R56" i="4"/>
  <c r="Q56" i="4"/>
  <c r="S56" i="4"/>
  <c r="T56" i="4"/>
  <c r="V56" i="4"/>
  <c r="U56" i="4"/>
  <c r="W56" i="4"/>
  <c r="X56" i="4"/>
  <c r="Z56" i="4"/>
  <c r="Y56" i="4"/>
  <c r="AA56" i="4"/>
  <c r="AB56" i="4"/>
  <c r="AD56" i="4"/>
  <c r="AC56" i="4"/>
  <c r="AE56" i="4"/>
  <c r="AF56" i="4"/>
  <c r="AG56" i="4"/>
  <c r="AJ56" i="4"/>
  <c r="AK56" i="4"/>
  <c r="AL56" i="4"/>
  <c r="B57" i="4"/>
  <c r="A57" i="4"/>
  <c r="C57" i="4"/>
  <c r="D57" i="4"/>
  <c r="F57" i="4"/>
  <c r="E57" i="4"/>
  <c r="G57" i="4"/>
  <c r="H57" i="4"/>
  <c r="J57" i="4"/>
  <c r="I57" i="4"/>
  <c r="K57" i="4"/>
  <c r="L57" i="4"/>
  <c r="N57" i="4"/>
  <c r="M57" i="4"/>
  <c r="O57" i="4"/>
  <c r="P57" i="4"/>
  <c r="R57" i="4"/>
  <c r="Q57" i="4"/>
  <c r="S57" i="4"/>
  <c r="T57" i="4"/>
  <c r="V57" i="4"/>
  <c r="U57" i="4"/>
  <c r="W57" i="4"/>
  <c r="X57" i="4"/>
  <c r="Z57" i="4"/>
  <c r="Y57" i="4"/>
  <c r="AA57" i="4"/>
  <c r="AB57" i="4"/>
  <c r="AD57" i="4"/>
  <c r="AC57" i="4"/>
  <c r="AE57" i="4"/>
  <c r="AF57" i="4"/>
  <c r="AG57" i="4"/>
  <c r="AJ57" i="4"/>
  <c r="AK57" i="4"/>
  <c r="AL57" i="4"/>
  <c r="B58" i="4"/>
  <c r="A58" i="4"/>
  <c r="C58" i="4"/>
  <c r="D58" i="4"/>
  <c r="F58" i="4"/>
  <c r="E58" i="4"/>
  <c r="G58" i="4"/>
  <c r="H58" i="4"/>
  <c r="J58" i="4"/>
  <c r="I58" i="4"/>
  <c r="K58" i="4"/>
  <c r="L58" i="4"/>
  <c r="N58" i="4"/>
  <c r="M58" i="4"/>
  <c r="O58" i="4"/>
  <c r="P58" i="4"/>
  <c r="R58" i="4"/>
  <c r="Q58" i="4"/>
  <c r="S58" i="4"/>
  <c r="T58" i="4"/>
  <c r="V58" i="4"/>
  <c r="U58" i="4"/>
  <c r="W58" i="4"/>
  <c r="X58" i="4"/>
  <c r="Z58" i="4"/>
  <c r="Y58" i="4"/>
  <c r="AA58" i="4"/>
  <c r="AB58" i="4"/>
  <c r="AD58" i="4"/>
  <c r="AC58" i="4"/>
  <c r="AE58" i="4"/>
  <c r="AF58" i="4"/>
  <c r="AG58" i="4"/>
  <c r="AJ58" i="4"/>
  <c r="AK58" i="4"/>
  <c r="AL58" i="4"/>
  <c r="B59" i="4"/>
  <c r="A59" i="4"/>
  <c r="C59" i="4"/>
  <c r="D59" i="4"/>
  <c r="F59" i="4"/>
  <c r="E59" i="4"/>
  <c r="G59" i="4"/>
  <c r="H59" i="4"/>
  <c r="J59" i="4"/>
  <c r="I59" i="4"/>
  <c r="K59" i="4"/>
  <c r="L59" i="4"/>
  <c r="N59" i="4"/>
  <c r="M59" i="4"/>
  <c r="O59" i="4"/>
  <c r="P59" i="4"/>
  <c r="R59" i="4"/>
  <c r="Q59" i="4"/>
  <c r="S59" i="4"/>
  <c r="T59" i="4"/>
  <c r="V59" i="4"/>
  <c r="U59" i="4"/>
  <c r="W59" i="4"/>
  <c r="X59" i="4"/>
  <c r="Z59" i="4"/>
  <c r="Y59" i="4"/>
  <c r="AA59" i="4"/>
  <c r="AB59" i="4"/>
  <c r="AD59" i="4"/>
  <c r="AC59" i="4"/>
  <c r="AE59" i="4"/>
  <c r="AF59" i="4"/>
  <c r="AG59" i="4"/>
  <c r="AJ59" i="4"/>
  <c r="AK59" i="4"/>
  <c r="AL59" i="4"/>
  <c r="B60" i="4"/>
  <c r="A60" i="4"/>
  <c r="C60" i="4"/>
  <c r="D60" i="4"/>
  <c r="F60" i="4"/>
  <c r="E60" i="4"/>
  <c r="G60" i="4"/>
  <c r="H60" i="4"/>
  <c r="J60" i="4"/>
  <c r="I60" i="4"/>
  <c r="K60" i="4"/>
  <c r="L60" i="4"/>
  <c r="N60" i="4"/>
  <c r="M60" i="4"/>
  <c r="O60" i="4"/>
  <c r="P60" i="4"/>
  <c r="R60" i="4"/>
  <c r="Q60" i="4"/>
  <c r="S60" i="4"/>
  <c r="T60" i="4"/>
  <c r="V60" i="4"/>
  <c r="U60" i="4"/>
  <c r="W60" i="4"/>
  <c r="X60" i="4"/>
  <c r="Z60" i="4"/>
  <c r="Y60" i="4"/>
  <c r="AA60" i="4"/>
  <c r="AB60" i="4"/>
  <c r="AD60" i="4"/>
  <c r="AC60" i="4"/>
  <c r="AE60" i="4"/>
  <c r="AF60" i="4"/>
  <c r="AG60" i="4"/>
  <c r="AJ60" i="4"/>
  <c r="AK60" i="4"/>
  <c r="AL60" i="4"/>
  <c r="B61" i="4"/>
  <c r="A61" i="4"/>
  <c r="C61" i="4"/>
  <c r="D61" i="4"/>
  <c r="F61" i="4"/>
  <c r="E61" i="4"/>
  <c r="G61" i="4"/>
  <c r="H61" i="4"/>
  <c r="J61" i="4"/>
  <c r="I61" i="4"/>
  <c r="K61" i="4"/>
  <c r="L61" i="4"/>
  <c r="N61" i="4"/>
  <c r="M61" i="4"/>
  <c r="O61" i="4"/>
  <c r="P61" i="4"/>
  <c r="R61" i="4"/>
  <c r="Q61" i="4"/>
  <c r="S61" i="4"/>
  <c r="T61" i="4"/>
  <c r="V61" i="4"/>
  <c r="U61" i="4"/>
  <c r="W61" i="4"/>
  <c r="X61" i="4"/>
  <c r="Z61" i="4"/>
  <c r="Y61" i="4"/>
  <c r="AA61" i="4"/>
  <c r="AB61" i="4"/>
  <c r="AD61" i="4"/>
  <c r="AC61" i="4"/>
  <c r="AE61" i="4"/>
  <c r="AF61" i="4"/>
  <c r="AG61" i="4"/>
  <c r="AJ61" i="4"/>
  <c r="AK61" i="4"/>
  <c r="AL61" i="4"/>
  <c r="B62" i="4"/>
  <c r="A62" i="4"/>
  <c r="C62" i="4"/>
  <c r="D62" i="4"/>
  <c r="F62" i="4"/>
  <c r="E62" i="4"/>
  <c r="G62" i="4"/>
  <c r="H62" i="4"/>
  <c r="J62" i="4"/>
  <c r="I62" i="4"/>
  <c r="K62" i="4"/>
  <c r="L62" i="4"/>
  <c r="N62" i="4"/>
  <c r="M62" i="4"/>
  <c r="O62" i="4"/>
  <c r="P62" i="4"/>
  <c r="R62" i="4"/>
  <c r="Q62" i="4"/>
  <c r="S62" i="4"/>
  <c r="T62" i="4"/>
  <c r="V62" i="4"/>
  <c r="U62" i="4"/>
  <c r="W62" i="4"/>
  <c r="X62" i="4"/>
  <c r="Z62" i="4"/>
  <c r="Y62" i="4"/>
  <c r="AA62" i="4"/>
  <c r="AB62" i="4"/>
  <c r="AD62" i="4"/>
  <c r="AC62" i="4"/>
  <c r="AE62" i="4"/>
  <c r="AF62" i="4"/>
  <c r="AG62" i="4"/>
  <c r="AJ62" i="4"/>
  <c r="AK62" i="4"/>
  <c r="AL62" i="4"/>
  <c r="B63" i="4"/>
  <c r="A63" i="4"/>
  <c r="C63" i="4"/>
  <c r="D63" i="4"/>
  <c r="F63" i="4"/>
  <c r="E63" i="4"/>
  <c r="G63" i="4"/>
  <c r="H63" i="4"/>
  <c r="J63" i="4"/>
  <c r="I63" i="4"/>
  <c r="K63" i="4"/>
  <c r="L63" i="4"/>
  <c r="N63" i="4"/>
  <c r="M63" i="4"/>
  <c r="O63" i="4"/>
  <c r="P63" i="4"/>
  <c r="R63" i="4"/>
  <c r="Q63" i="4"/>
  <c r="S63" i="4"/>
  <c r="T63" i="4"/>
  <c r="V63" i="4"/>
  <c r="U63" i="4"/>
  <c r="W63" i="4"/>
  <c r="X63" i="4"/>
  <c r="Z63" i="4"/>
  <c r="Y63" i="4"/>
  <c r="AA63" i="4"/>
  <c r="AB63" i="4"/>
  <c r="AD63" i="4"/>
  <c r="AC63" i="4"/>
  <c r="AE63" i="4"/>
  <c r="AF63" i="4"/>
  <c r="AG63" i="4"/>
  <c r="AJ63" i="4"/>
  <c r="AK63" i="4"/>
  <c r="AL63" i="4"/>
  <c r="B64" i="4"/>
  <c r="A64" i="4"/>
  <c r="C64" i="4"/>
  <c r="D64" i="4"/>
  <c r="F64" i="4"/>
  <c r="E64" i="4"/>
  <c r="G64" i="4"/>
  <c r="H64" i="4"/>
  <c r="J64" i="4"/>
  <c r="I64" i="4"/>
  <c r="K64" i="4"/>
  <c r="L64" i="4"/>
  <c r="N64" i="4"/>
  <c r="M64" i="4"/>
  <c r="O64" i="4"/>
  <c r="P64" i="4"/>
  <c r="R64" i="4"/>
  <c r="Q64" i="4"/>
  <c r="S64" i="4"/>
  <c r="T64" i="4"/>
  <c r="V64" i="4"/>
  <c r="U64" i="4"/>
  <c r="W64" i="4"/>
  <c r="X64" i="4"/>
  <c r="Z64" i="4"/>
  <c r="Y64" i="4"/>
  <c r="AA64" i="4"/>
  <c r="AB64" i="4"/>
  <c r="AD64" i="4"/>
  <c r="AC64" i="4"/>
  <c r="AE64" i="4"/>
  <c r="AF64" i="4"/>
  <c r="AG64" i="4"/>
  <c r="AJ64" i="4"/>
  <c r="AK64" i="4"/>
  <c r="AL64" i="4"/>
  <c r="B65" i="4"/>
  <c r="A65" i="4"/>
  <c r="C65" i="4"/>
  <c r="D65" i="4"/>
  <c r="F65" i="4"/>
  <c r="E65" i="4"/>
  <c r="G65" i="4"/>
  <c r="H65" i="4"/>
  <c r="J65" i="4"/>
  <c r="I65" i="4"/>
  <c r="K65" i="4"/>
  <c r="L65" i="4"/>
  <c r="N65" i="4"/>
  <c r="M65" i="4"/>
  <c r="O65" i="4"/>
  <c r="P65" i="4"/>
  <c r="R65" i="4"/>
  <c r="Q65" i="4"/>
  <c r="S65" i="4"/>
  <c r="T65" i="4"/>
  <c r="V65" i="4"/>
  <c r="U65" i="4"/>
  <c r="W65" i="4"/>
  <c r="X65" i="4"/>
  <c r="Z65" i="4"/>
  <c r="Y65" i="4"/>
  <c r="AA65" i="4"/>
  <c r="AB65" i="4"/>
  <c r="AD65" i="4"/>
  <c r="AC65" i="4"/>
  <c r="AE65" i="4"/>
  <c r="AF65" i="4"/>
  <c r="AG65" i="4"/>
  <c r="AJ65" i="4"/>
  <c r="AK65" i="4"/>
  <c r="AL65" i="4"/>
  <c r="B66" i="4"/>
  <c r="A66" i="4"/>
  <c r="C66" i="4"/>
  <c r="D66" i="4"/>
  <c r="F66" i="4"/>
  <c r="E66" i="4"/>
  <c r="G66" i="4"/>
  <c r="H66" i="4"/>
  <c r="J66" i="4"/>
  <c r="I66" i="4"/>
  <c r="K66" i="4"/>
  <c r="L66" i="4"/>
  <c r="N66" i="4"/>
  <c r="M66" i="4"/>
  <c r="O66" i="4"/>
  <c r="P66" i="4"/>
  <c r="R66" i="4"/>
  <c r="Q66" i="4"/>
  <c r="S66" i="4"/>
  <c r="T66" i="4"/>
  <c r="V66" i="4"/>
  <c r="U66" i="4"/>
  <c r="W66" i="4"/>
  <c r="X66" i="4"/>
  <c r="Z66" i="4"/>
  <c r="Y66" i="4"/>
  <c r="AA66" i="4"/>
  <c r="AB66" i="4"/>
  <c r="AD66" i="4"/>
  <c r="AC66" i="4"/>
  <c r="AE66" i="4"/>
  <c r="AF66" i="4"/>
  <c r="AG66" i="4"/>
  <c r="AJ66" i="4"/>
  <c r="AK66" i="4"/>
  <c r="AL66" i="4"/>
  <c r="B67" i="4"/>
  <c r="A67" i="4"/>
  <c r="C67" i="4"/>
  <c r="D67" i="4"/>
  <c r="F67" i="4"/>
  <c r="E67" i="4"/>
  <c r="G67" i="4"/>
  <c r="H67" i="4"/>
  <c r="J67" i="4"/>
  <c r="I67" i="4"/>
  <c r="K67" i="4"/>
  <c r="L67" i="4"/>
  <c r="N67" i="4"/>
  <c r="M67" i="4"/>
  <c r="O67" i="4"/>
  <c r="P67" i="4"/>
  <c r="R67" i="4"/>
  <c r="Q67" i="4"/>
  <c r="S67" i="4"/>
  <c r="T67" i="4"/>
  <c r="V67" i="4"/>
  <c r="U67" i="4"/>
  <c r="W67" i="4"/>
  <c r="X67" i="4"/>
  <c r="Z67" i="4"/>
  <c r="Y67" i="4"/>
  <c r="AA67" i="4"/>
  <c r="AB67" i="4"/>
  <c r="AD67" i="4"/>
  <c r="AC67" i="4"/>
  <c r="AE67" i="4"/>
  <c r="AF67" i="4"/>
  <c r="AG67" i="4"/>
  <c r="AJ67" i="4"/>
  <c r="AK67" i="4"/>
  <c r="AL67" i="4"/>
  <c r="B68" i="4"/>
  <c r="A68" i="4"/>
  <c r="C68" i="4"/>
  <c r="D68" i="4"/>
  <c r="F68" i="4"/>
  <c r="E68" i="4"/>
  <c r="G68" i="4"/>
  <c r="H68" i="4"/>
  <c r="J68" i="4"/>
  <c r="I68" i="4"/>
  <c r="K68" i="4"/>
  <c r="L68" i="4"/>
  <c r="N68" i="4"/>
  <c r="M68" i="4"/>
  <c r="O68" i="4"/>
  <c r="P68" i="4"/>
  <c r="R68" i="4"/>
  <c r="Q68" i="4"/>
  <c r="S68" i="4"/>
  <c r="T68" i="4"/>
  <c r="V68" i="4"/>
  <c r="U68" i="4"/>
  <c r="W68" i="4"/>
  <c r="X68" i="4"/>
  <c r="Z68" i="4"/>
  <c r="Y68" i="4"/>
  <c r="AA68" i="4"/>
  <c r="AB68" i="4"/>
  <c r="AD68" i="4"/>
  <c r="AC68" i="4"/>
  <c r="AE68" i="4"/>
  <c r="AF68" i="4"/>
  <c r="AG68" i="4"/>
  <c r="AJ68" i="4"/>
  <c r="AK68" i="4"/>
  <c r="AL68" i="4"/>
  <c r="B69" i="4"/>
  <c r="A69" i="4"/>
  <c r="C69" i="4"/>
  <c r="D69" i="4"/>
  <c r="F69" i="4"/>
  <c r="E69" i="4"/>
  <c r="G69" i="4"/>
  <c r="H69" i="4"/>
  <c r="J69" i="4"/>
  <c r="I69" i="4"/>
  <c r="K69" i="4"/>
  <c r="L69" i="4"/>
  <c r="N69" i="4"/>
  <c r="M69" i="4"/>
  <c r="O69" i="4"/>
  <c r="P69" i="4"/>
  <c r="R69" i="4"/>
  <c r="Q69" i="4"/>
  <c r="S69" i="4"/>
  <c r="T69" i="4"/>
  <c r="V69" i="4"/>
  <c r="U69" i="4"/>
  <c r="W69" i="4"/>
  <c r="X69" i="4"/>
  <c r="Z69" i="4"/>
  <c r="Y69" i="4"/>
  <c r="AA69" i="4"/>
  <c r="AB69" i="4"/>
  <c r="AD69" i="4"/>
  <c r="AC69" i="4"/>
  <c r="AE69" i="4"/>
  <c r="AF69" i="4"/>
  <c r="AG69" i="4"/>
  <c r="AJ69" i="4"/>
  <c r="AK69" i="4"/>
  <c r="AL69" i="4"/>
  <c r="B70" i="4"/>
  <c r="A70" i="4"/>
  <c r="C70" i="4"/>
  <c r="D70" i="4"/>
  <c r="F70" i="4"/>
  <c r="E70" i="4"/>
  <c r="G70" i="4"/>
  <c r="H70" i="4"/>
  <c r="J70" i="4"/>
  <c r="I70" i="4"/>
  <c r="K70" i="4"/>
  <c r="L70" i="4"/>
  <c r="N70" i="4"/>
  <c r="M70" i="4"/>
  <c r="O70" i="4"/>
  <c r="P70" i="4"/>
  <c r="R70" i="4"/>
  <c r="Q70" i="4"/>
  <c r="S70" i="4"/>
  <c r="T70" i="4"/>
  <c r="V70" i="4"/>
  <c r="U70" i="4"/>
  <c r="W70" i="4"/>
  <c r="X70" i="4"/>
  <c r="Z70" i="4"/>
  <c r="Y70" i="4"/>
  <c r="AA70" i="4"/>
  <c r="AB70" i="4"/>
  <c r="AD70" i="4"/>
  <c r="AC70" i="4"/>
  <c r="AE70" i="4"/>
  <c r="AF70" i="4"/>
  <c r="AG70" i="4"/>
  <c r="AJ70" i="4"/>
  <c r="AK70" i="4"/>
  <c r="AL70" i="4"/>
  <c r="B71" i="4"/>
  <c r="A71" i="4"/>
  <c r="C71" i="4"/>
  <c r="D71" i="4"/>
  <c r="F71" i="4"/>
  <c r="E71" i="4"/>
  <c r="G71" i="4"/>
  <c r="H71" i="4"/>
  <c r="J71" i="4"/>
  <c r="I71" i="4"/>
  <c r="K71" i="4"/>
  <c r="L71" i="4"/>
  <c r="N71" i="4"/>
  <c r="M71" i="4"/>
  <c r="O71" i="4"/>
  <c r="P71" i="4"/>
  <c r="R71" i="4"/>
  <c r="Q71" i="4"/>
  <c r="S71" i="4"/>
  <c r="T71" i="4"/>
  <c r="V71" i="4"/>
  <c r="U71" i="4"/>
  <c r="W71" i="4"/>
  <c r="X71" i="4"/>
  <c r="Z71" i="4"/>
  <c r="Y71" i="4"/>
  <c r="AA71" i="4"/>
  <c r="AB71" i="4"/>
  <c r="AD71" i="4"/>
  <c r="AC71" i="4"/>
  <c r="AE71" i="4"/>
  <c r="AF71" i="4"/>
  <c r="AG71" i="4"/>
  <c r="AJ71" i="4"/>
  <c r="AK71" i="4"/>
  <c r="AL71" i="4"/>
  <c r="B72" i="4"/>
  <c r="A72" i="4"/>
  <c r="C72" i="4"/>
  <c r="D72" i="4"/>
  <c r="F72" i="4"/>
  <c r="E72" i="4"/>
  <c r="G72" i="4"/>
  <c r="H72" i="4"/>
  <c r="J72" i="4"/>
  <c r="I72" i="4"/>
  <c r="K72" i="4"/>
  <c r="L72" i="4"/>
  <c r="N72" i="4"/>
  <c r="M72" i="4"/>
  <c r="O72" i="4"/>
  <c r="P72" i="4"/>
  <c r="R72" i="4"/>
  <c r="Q72" i="4"/>
  <c r="S72" i="4"/>
  <c r="T72" i="4"/>
  <c r="V72" i="4"/>
  <c r="U72" i="4"/>
  <c r="W72" i="4"/>
  <c r="X72" i="4"/>
  <c r="Z72" i="4"/>
  <c r="Y72" i="4"/>
  <c r="AA72" i="4"/>
  <c r="AB72" i="4"/>
  <c r="AD72" i="4"/>
  <c r="AC72" i="4"/>
  <c r="AE72" i="4"/>
  <c r="AF72" i="4"/>
  <c r="AG72" i="4"/>
  <c r="AJ72" i="4"/>
  <c r="AK72" i="4"/>
  <c r="AL72" i="4"/>
  <c r="B73" i="4"/>
  <c r="A73" i="4"/>
  <c r="C73" i="4"/>
  <c r="D73" i="4"/>
  <c r="F73" i="4"/>
  <c r="E73" i="4"/>
  <c r="G73" i="4"/>
  <c r="H73" i="4"/>
  <c r="J73" i="4"/>
  <c r="I73" i="4"/>
  <c r="K73" i="4"/>
  <c r="L73" i="4"/>
  <c r="N73" i="4"/>
  <c r="M73" i="4"/>
  <c r="O73" i="4"/>
  <c r="P73" i="4"/>
  <c r="R73" i="4"/>
  <c r="Q73" i="4"/>
  <c r="S73" i="4"/>
  <c r="T73" i="4"/>
  <c r="V73" i="4"/>
  <c r="U73" i="4"/>
  <c r="W73" i="4"/>
  <c r="X73" i="4"/>
  <c r="Z73" i="4"/>
  <c r="Y73" i="4"/>
  <c r="AA73" i="4"/>
  <c r="AB73" i="4"/>
  <c r="AD73" i="4"/>
  <c r="AC73" i="4"/>
  <c r="AE73" i="4"/>
  <c r="AF73" i="4"/>
  <c r="AG73" i="4"/>
  <c r="AJ73" i="4"/>
  <c r="AK73" i="4"/>
  <c r="AL73" i="4"/>
  <c r="B74" i="4"/>
  <c r="A74" i="4"/>
  <c r="C74" i="4"/>
  <c r="D74" i="4"/>
  <c r="F74" i="4"/>
  <c r="E74" i="4"/>
  <c r="G74" i="4"/>
  <c r="H74" i="4"/>
  <c r="J74" i="4"/>
  <c r="I74" i="4"/>
  <c r="K74" i="4"/>
  <c r="L74" i="4"/>
  <c r="N74" i="4"/>
  <c r="M74" i="4"/>
  <c r="O74" i="4"/>
  <c r="P74" i="4"/>
  <c r="R74" i="4"/>
  <c r="Q74" i="4"/>
  <c r="S74" i="4"/>
  <c r="T74" i="4"/>
  <c r="V74" i="4"/>
  <c r="U74" i="4"/>
  <c r="W74" i="4"/>
  <c r="X74" i="4"/>
  <c r="Z74" i="4"/>
  <c r="Y74" i="4"/>
  <c r="AA74" i="4"/>
  <c r="AB74" i="4"/>
  <c r="AD74" i="4"/>
  <c r="AC74" i="4"/>
  <c r="AE74" i="4"/>
  <c r="AF74" i="4"/>
  <c r="AG74" i="4"/>
  <c r="AJ74" i="4"/>
  <c r="AK74" i="4"/>
  <c r="AL74" i="4"/>
  <c r="B75" i="4"/>
  <c r="A75" i="4"/>
  <c r="C75" i="4"/>
  <c r="D75" i="4"/>
  <c r="F75" i="4"/>
  <c r="E75" i="4"/>
  <c r="G75" i="4"/>
  <c r="H75" i="4"/>
  <c r="J75" i="4"/>
  <c r="I75" i="4"/>
  <c r="K75" i="4"/>
  <c r="L75" i="4"/>
  <c r="N75" i="4"/>
  <c r="M75" i="4"/>
  <c r="O75" i="4"/>
  <c r="P75" i="4"/>
  <c r="R75" i="4"/>
  <c r="Q75" i="4"/>
  <c r="S75" i="4"/>
  <c r="T75" i="4"/>
  <c r="V75" i="4"/>
  <c r="U75" i="4"/>
  <c r="W75" i="4"/>
  <c r="X75" i="4"/>
  <c r="Z75" i="4"/>
  <c r="Y75" i="4"/>
  <c r="AA75" i="4"/>
  <c r="AB75" i="4"/>
  <c r="AD75" i="4"/>
  <c r="AC75" i="4"/>
  <c r="AE75" i="4"/>
  <c r="AF75" i="4"/>
  <c r="AG75" i="4"/>
  <c r="AJ75" i="4"/>
  <c r="AK75" i="4"/>
  <c r="AL75" i="4"/>
  <c r="B76" i="4"/>
  <c r="A76" i="4"/>
  <c r="C76" i="4"/>
  <c r="D76" i="4"/>
  <c r="F76" i="4"/>
  <c r="E76" i="4"/>
  <c r="G76" i="4"/>
  <c r="H76" i="4"/>
  <c r="J76" i="4"/>
  <c r="I76" i="4"/>
  <c r="K76" i="4"/>
  <c r="L76" i="4"/>
  <c r="N76" i="4"/>
  <c r="M76" i="4"/>
  <c r="O76" i="4"/>
  <c r="P76" i="4"/>
  <c r="R76" i="4"/>
  <c r="Q76" i="4"/>
  <c r="S76" i="4"/>
  <c r="T76" i="4"/>
  <c r="V76" i="4"/>
  <c r="U76" i="4"/>
  <c r="W76" i="4"/>
  <c r="X76" i="4"/>
  <c r="Z76" i="4"/>
  <c r="Y76" i="4"/>
  <c r="AA76" i="4"/>
  <c r="AB76" i="4"/>
  <c r="AD76" i="4"/>
  <c r="AC76" i="4"/>
  <c r="AE76" i="4"/>
  <c r="AF76" i="4"/>
  <c r="AG76" i="4"/>
  <c r="AJ76" i="4"/>
  <c r="AK76" i="4"/>
  <c r="AL76" i="4"/>
  <c r="B77" i="4"/>
  <c r="A77" i="4"/>
  <c r="C77" i="4"/>
  <c r="D77" i="4"/>
  <c r="F77" i="4"/>
  <c r="E77" i="4"/>
  <c r="G77" i="4"/>
  <c r="H77" i="4"/>
  <c r="J77" i="4"/>
  <c r="I77" i="4"/>
  <c r="K77" i="4"/>
  <c r="L77" i="4"/>
  <c r="N77" i="4"/>
  <c r="M77" i="4"/>
  <c r="O77" i="4"/>
  <c r="P77" i="4"/>
  <c r="R77" i="4"/>
  <c r="Q77" i="4"/>
  <c r="S77" i="4"/>
  <c r="T77" i="4"/>
  <c r="V77" i="4"/>
  <c r="U77" i="4"/>
  <c r="W77" i="4"/>
  <c r="X77" i="4"/>
  <c r="Z77" i="4"/>
  <c r="Y77" i="4"/>
  <c r="AA77" i="4"/>
  <c r="AB77" i="4"/>
  <c r="AD77" i="4"/>
  <c r="AC77" i="4"/>
  <c r="AE77" i="4"/>
  <c r="AF77" i="4"/>
  <c r="AG77" i="4"/>
  <c r="AJ77" i="4"/>
  <c r="AK77" i="4"/>
  <c r="AL77" i="4"/>
  <c r="B78" i="4"/>
  <c r="A78" i="4"/>
  <c r="C78" i="4"/>
  <c r="D78" i="4"/>
  <c r="F78" i="4"/>
  <c r="E78" i="4"/>
  <c r="G78" i="4"/>
  <c r="H78" i="4"/>
  <c r="J78" i="4"/>
  <c r="I78" i="4"/>
  <c r="K78" i="4"/>
  <c r="L78" i="4"/>
  <c r="N78" i="4"/>
  <c r="M78" i="4"/>
  <c r="O78" i="4"/>
  <c r="P78" i="4"/>
  <c r="R78" i="4"/>
  <c r="Q78" i="4"/>
  <c r="S78" i="4"/>
  <c r="T78" i="4"/>
  <c r="V78" i="4"/>
  <c r="U78" i="4"/>
  <c r="W78" i="4"/>
  <c r="X78" i="4"/>
  <c r="Z78" i="4"/>
  <c r="Y78" i="4"/>
  <c r="AA78" i="4"/>
  <c r="AB78" i="4"/>
  <c r="AD78" i="4"/>
  <c r="AC78" i="4"/>
  <c r="AE78" i="4"/>
  <c r="AF78" i="4"/>
  <c r="AG78" i="4"/>
  <c r="AJ78" i="4"/>
  <c r="AK78" i="4"/>
  <c r="AL78" i="4"/>
  <c r="B79" i="4"/>
  <c r="A79" i="4"/>
  <c r="C79" i="4"/>
  <c r="D79" i="4"/>
  <c r="F79" i="4"/>
  <c r="E79" i="4"/>
  <c r="G79" i="4"/>
  <c r="H79" i="4"/>
  <c r="J79" i="4"/>
  <c r="I79" i="4"/>
  <c r="K79" i="4"/>
  <c r="L79" i="4"/>
  <c r="N79" i="4"/>
  <c r="M79" i="4"/>
  <c r="O79" i="4"/>
  <c r="P79" i="4"/>
  <c r="R79" i="4"/>
  <c r="Q79" i="4"/>
  <c r="S79" i="4"/>
  <c r="T79" i="4"/>
  <c r="V79" i="4"/>
  <c r="U79" i="4"/>
  <c r="W79" i="4"/>
  <c r="X79" i="4"/>
  <c r="Z79" i="4"/>
  <c r="Y79" i="4"/>
  <c r="AA79" i="4"/>
  <c r="AB79" i="4"/>
  <c r="AD79" i="4"/>
  <c r="AC79" i="4"/>
  <c r="AE79" i="4"/>
  <c r="AF79" i="4"/>
  <c r="AG79" i="4"/>
  <c r="AJ79" i="4"/>
  <c r="AK79" i="4"/>
  <c r="AL79" i="4"/>
  <c r="B80" i="4"/>
  <c r="A80" i="4"/>
  <c r="C80" i="4"/>
  <c r="D80" i="4"/>
  <c r="F80" i="4"/>
  <c r="E80" i="4"/>
  <c r="G80" i="4"/>
  <c r="H80" i="4"/>
  <c r="J80" i="4"/>
  <c r="I80" i="4"/>
  <c r="K80" i="4"/>
  <c r="L80" i="4"/>
  <c r="N80" i="4"/>
  <c r="M80" i="4"/>
  <c r="O80" i="4"/>
  <c r="P80" i="4"/>
  <c r="R80" i="4"/>
  <c r="Q80" i="4"/>
  <c r="S80" i="4"/>
  <c r="T80" i="4"/>
  <c r="V80" i="4"/>
  <c r="U80" i="4"/>
  <c r="W80" i="4"/>
  <c r="X80" i="4"/>
  <c r="Z80" i="4"/>
  <c r="Y80" i="4"/>
  <c r="AA80" i="4"/>
  <c r="AB80" i="4"/>
  <c r="AD80" i="4"/>
  <c r="AC80" i="4"/>
  <c r="AE80" i="4"/>
  <c r="AF80" i="4"/>
  <c r="AG80" i="4"/>
  <c r="AJ80" i="4"/>
  <c r="AK80" i="4"/>
  <c r="AL80" i="4"/>
  <c r="B81" i="4"/>
  <c r="A81" i="4"/>
  <c r="C81" i="4"/>
  <c r="D81" i="4"/>
  <c r="F81" i="4"/>
  <c r="E81" i="4"/>
  <c r="G81" i="4"/>
  <c r="H81" i="4"/>
  <c r="J81" i="4"/>
  <c r="I81" i="4"/>
  <c r="K81" i="4"/>
  <c r="L81" i="4"/>
  <c r="N81" i="4"/>
  <c r="M81" i="4"/>
  <c r="O81" i="4"/>
  <c r="P81" i="4"/>
  <c r="R81" i="4"/>
  <c r="Q81" i="4"/>
  <c r="S81" i="4"/>
  <c r="T81" i="4"/>
  <c r="V81" i="4"/>
  <c r="U81" i="4"/>
  <c r="W81" i="4"/>
  <c r="X81" i="4"/>
  <c r="Z81" i="4"/>
  <c r="Y81" i="4"/>
  <c r="AA81" i="4"/>
  <c r="AB81" i="4"/>
  <c r="AD81" i="4"/>
  <c r="AC81" i="4"/>
  <c r="AE81" i="4"/>
  <c r="AF81" i="4"/>
  <c r="AG81" i="4"/>
  <c r="AJ81" i="4"/>
  <c r="AK81" i="4"/>
  <c r="AL81" i="4"/>
  <c r="B82" i="4"/>
  <c r="A82" i="4"/>
  <c r="C82" i="4"/>
  <c r="D82" i="4"/>
  <c r="F82" i="4"/>
  <c r="E82" i="4"/>
  <c r="G82" i="4"/>
  <c r="H82" i="4"/>
  <c r="J82" i="4"/>
  <c r="I82" i="4"/>
  <c r="K82" i="4"/>
  <c r="L82" i="4"/>
  <c r="N82" i="4"/>
  <c r="M82" i="4"/>
  <c r="O82" i="4"/>
  <c r="P82" i="4"/>
  <c r="R82" i="4"/>
  <c r="Q82" i="4"/>
  <c r="S82" i="4"/>
  <c r="T82" i="4"/>
  <c r="V82" i="4"/>
  <c r="U82" i="4"/>
  <c r="W82" i="4"/>
  <c r="X82" i="4"/>
  <c r="Z82" i="4"/>
  <c r="Y82" i="4"/>
  <c r="AA82" i="4"/>
  <c r="AB82" i="4"/>
  <c r="AD82" i="4"/>
  <c r="AC82" i="4"/>
  <c r="AE82" i="4"/>
  <c r="AF82" i="4"/>
  <c r="AG82" i="4"/>
  <c r="AJ82" i="4"/>
  <c r="AK82" i="4"/>
  <c r="AL82" i="4"/>
  <c r="B83" i="4"/>
  <c r="A83" i="4"/>
  <c r="C83" i="4"/>
  <c r="D83" i="4"/>
  <c r="F83" i="4"/>
  <c r="E83" i="4"/>
  <c r="G83" i="4"/>
  <c r="H83" i="4"/>
  <c r="J83" i="4"/>
  <c r="I83" i="4"/>
  <c r="K83" i="4"/>
  <c r="L83" i="4"/>
  <c r="N83" i="4"/>
  <c r="M83" i="4"/>
  <c r="O83" i="4"/>
  <c r="P83" i="4"/>
  <c r="R83" i="4"/>
  <c r="Q83" i="4"/>
  <c r="S83" i="4"/>
  <c r="T83" i="4"/>
  <c r="V83" i="4"/>
  <c r="U83" i="4"/>
  <c r="W83" i="4"/>
  <c r="X83" i="4"/>
  <c r="Z83" i="4"/>
  <c r="Y83" i="4"/>
  <c r="AA83" i="4"/>
  <c r="AB83" i="4"/>
  <c r="AD83" i="4"/>
  <c r="AC83" i="4"/>
  <c r="AE83" i="4"/>
  <c r="AF83" i="4"/>
  <c r="AG83" i="4"/>
  <c r="AJ83" i="4"/>
  <c r="AK83" i="4"/>
  <c r="AL83" i="4"/>
  <c r="B84" i="4"/>
  <c r="A84" i="4"/>
  <c r="C84" i="4"/>
  <c r="D84" i="4"/>
  <c r="F84" i="4"/>
  <c r="E84" i="4"/>
  <c r="G84" i="4"/>
  <c r="H84" i="4"/>
  <c r="J84" i="4"/>
  <c r="I84" i="4"/>
  <c r="K84" i="4"/>
  <c r="L84" i="4"/>
  <c r="N84" i="4"/>
  <c r="M84" i="4"/>
  <c r="O84" i="4"/>
  <c r="P84" i="4"/>
  <c r="R84" i="4"/>
  <c r="Q84" i="4"/>
  <c r="S84" i="4"/>
  <c r="T84" i="4"/>
  <c r="V84" i="4"/>
  <c r="U84" i="4"/>
  <c r="W84" i="4"/>
  <c r="X84" i="4"/>
  <c r="Z84" i="4"/>
  <c r="Y84" i="4"/>
  <c r="AA84" i="4"/>
  <c r="AB84" i="4"/>
  <c r="AD84" i="4"/>
  <c r="AC84" i="4"/>
  <c r="AE84" i="4"/>
  <c r="AF84" i="4"/>
  <c r="AG84" i="4"/>
  <c r="AJ84" i="4"/>
  <c r="AK84" i="4"/>
  <c r="AL84" i="4"/>
  <c r="A1" i="4"/>
  <c r="D10" i="2" s="1"/>
  <c r="C1" i="4"/>
  <c r="D1" i="4"/>
  <c r="F1" i="4"/>
  <c r="E1" i="4"/>
  <c r="C12" i="2" s="1"/>
  <c r="C5" i="2" s="1"/>
  <c r="G1" i="4"/>
  <c r="H1" i="4"/>
  <c r="J1" i="4"/>
  <c r="I1" i="4"/>
  <c r="K1" i="4"/>
  <c r="L1" i="4"/>
  <c r="N1" i="4"/>
  <c r="M1" i="4"/>
  <c r="C16" i="2" s="1"/>
  <c r="E5" i="2" s="1"/>
  <c r="O1" i="4"/>
  <c r="P1" i="4"/>
  <c r="R1" i="4"/>
  <c r="Q1" i="4"/>
  <c r="D18" i="2" s="1"/>
  <c r="S1" i="4"/>
  <c r="T1" i="4"/>
  <c r="V1" i="4"/>
  <c r="U1" i="4"/>
  <c r="C20" i="2" s="1"/>
  <c r="W1" i="4"/>
  <c r="X1" i="4"/>
  <c r="Z1" i="4"/>
  <c r="Y1" i="4"/>
  <c r="D22" i="2" s="1"/>
  <c r="AA1" i="4"/>
  <c r="AB1" i="4"/>
  <c r="AD1" i="4"/>
  <c r="AC1" i="4"/>
  <c r="C24" i="2" s="1"/>
  <c r="I5" i="2" s="1"/>
  <c r="AE1" i="4"/>
  <c r="AF1" i="4"/>
  <c r="AH1" i="4"/>
  <c r="AG1" i="4"/>
  <c r="D26" i="2" s="1"/>
  <c r="AI1" i="4"/>
  <c r="AJ1" i="4"/>
  <c r="AK1" i="4"/>
  <c r="AL1" i="4"/>
  <c r="B1" i="4"/>
  <c r="D24" i="2" l="1"/>
  <c r="D16" i="2"/>
  <c r="D12" i="2"/>
  <c r="D20" i="2"/>
  <c r="G5" i="2"/>
  <c r="C10" i="2"/>
  <c r="C18" i="2"/>
  <c r="F5" i="2" s="1"/>
  <c r="C22" i="2"/>
  <c r="H5" i="2" s="1"/>
  <c r="C26" i="2"/>
  <c r="J5" i="2" s="1"/>
  <c r="B5" i="2" l="1"/>
</calcChain>
</file>

<file path=xl/sharedStrings.xml><?xml version="1.0" encoding="utf-8"?>
<sst xmlns="http://schemas.openxmlformats.org/spreadsheetml/2006/main" count="6645" uniqueCount="908">
  <si>
    <t xml:space="preserve">Entity </t>
  </si>
  <si>
    <t>Report</t>
  </si>
  <si>
    <t>Fiscal Year</t>
  </si>
  <si>
    <t>Barrington</t>
  </si>
  <si>
    <t>Bristol</t>
  </si>
  <si>
    <t>Central Falls</t>
  </si>
  <si>
    <t>Central Falls School District</t>
  </si>
  <si>
    <t>Charlestown</t>
  </si>
  <si>
    <t>Coventry</t>
  </si>
  <si>
    <t>Coventry School District</t>
  </si>
  <si>
    <t xml:space="preserve">Cranston </t>
  </si>
  <si>
    <t>Cranston School District</t>
  </si>
  <si>
    <t>Cumberland</t>
  </si>
  <si>
    <t>Cumberland School District</t>
  </si>
  <si>
    <t>East Greenwich</t>
  </si>
  <si>
    <t>East Greenwich School District</t>
  </si>
  <si>
    <t>East Providence</t>
  </si>
  <si>
    <t>East Providence School District</t>
  </si>
  <si>
    <t>Exeter</t>
  </si>
  <si>
    <t>Foster</t>
  </si>
  <si>
    <t>Bristol School District</t>
  </si>
  <si>
    <t>Charlestown School District</t>
  </si>
  <si>
    <t>Exeter School District</t>
  </si>
  <si>
    <t>Foster School District</t>
  </si>
  <si>
    <t>Glocester</t>
  </si>
  <si>
    <t>Glocester School District</t>
  </si>
  <si>
    <t>Hopkinton</t>
  </si>
  <si>
    <t>Hopkinton School District</t>
  </si>
  <si>
    <t>Jamestown</t>
  </si>
  <si>
    <t>Jamestown School District</t>
  </si>
  <si>
    <t>Johnston</t>
  </si>
  <si>
    <t>Johnston School District</t>
  </si>
  <si>
    <t>Lincoln</t>
  </si>
  <si>
    <t>Lincoln School District</t>
  </si>
  <si>
    <t>Little Compton</t>
  </si>
  <si>
    <t>Little Compton School District</t>
  </si>
  <si>
    <t>Middletown</t>
  </si>
  <si>
    <t>Middletown School District</t>
  </si>
  <si>
    <t>Narragansett</t>
  </si>
  <si>
    <t>Newport</t>
  </si>
  <si>
    <t>Newport School District</t>
  </si>
  <si>
    <t>New Shoreham</t>
  </si>
  <si>
    <t>New Shoreham School District</t>
  </si>
  <si>
    <t>North Kingstown</t>
  </si>
  <si>
    <t>North Kingstown School District</t>
  </si>
  <si>
    <t xml:space="preserve">North Providence </t>
  </si>
  <si>
    <t>North Providence School District</t>
  </si>
  <si>
    <t>North Smithfield School District</t>
  </si>
  <si>
    <t xml:space="preserve">North Smithfield </t>
  </si>
  <si>
    <t>Pawtucket</t>
  </si>
  <si>
    <t>Portsmouth</t>
  </si>
  <si>
    <t>Providence</t>
  </si>
  <si>
    <t xml:space="preserve">Richmond </t>
  </si>
  <si>
    <t>Scituate</t>
  </si>
  <si>
    <t>Pawtucket School District</t>
  </si>
  <si>
    <t>Portsmouth School District</t>
  </si>
  <si>
    <t>Providence School District</t>
  </si>
  <si>
    <t>Richmond School District</t>
  </si>
  <si>
    <t>Scituate School District</t>
  </si>
  <si>
    <t xml:space="preserve">Smithfield </t>
  </si>
  <si>
    <t>Smithfield School District</t>
  </si>
  <si>
    <t>South Kingstown</t>
  </si>
  <si>
    <t>South Kingstown School District</t>
  </si>
  <si>
    <t>Tiverton</t>
  </si>
  <si>
    <t>Tiverton School District</t>
  </si>
  <si>
    <t>Warren</t>
  </si>
  <si>
    <t>Warren School District</t>
  </si>
  <si>
    <t>Warwick</t>
  </si>
  <si>
    <t>Warwick School District</t>
  </si>
  <si>
    <t>Westerly</t>
  </si>
  <si>
    <t>Westerly School District</t>
  </si>
  <si>
    <t>West Greenwich</t>
  </si>
  <si>
    <t>West Greenwich School District</t>
  </si>
  <si>
    <t>West Warwick</t>
  </si>
  <si>
    <t>West Warwick School District</t>
  </si>
  <si>
    <t xml:space="preserve">Woonsocket </t>
  </si>
  <si>
    <t>Woonsocket School District</t>
  </si>
  <si>
    <t>Bristol-Warren Regional School District</t>
  </si>
  <si>
    <t>Exeter-West Greenwich Regional School District</t>
  </si>
  <si>
    <t>Chariho Regional School District</t>
  </si>
  <si>
    <t>Foster-Glocester Regional School District</t>
  </si>
  <si>
    <t>Adopted Budget Survey / 5 Year Forecast</t>
  </si>
  <si>
    <t>Budget to Actual 1</t>
  </si>
  <si>
    <t>Budget to Actual 2</t>
  </si>
  <si>
    <t>Budget to Actual 3</t>
  </si>
  <si>
    <t>Municipal Data Report</t>
  </si>
  <si>
    <t>XXXX</t>
  </si>
  <si>
    <t xml:space="preserve">Detail </t>
  </si>
  <si>
    <t>Legal Budget</t>
  </si>
  <si>
    <t>Total MTPA</t>
  </si>
  <si>
    <t>Budget</t>
  </si>
  <si>
    <t>Year 2 Forecast</t>
  </si>
  <si>
    <t>Year 3 Forecast</t>
  </si>
  <si>
    <t>Year 4 Forecast</t>
  </si>
  <si>
    <t>Year 5 Forecast</t>
  </si>
  <si>
    <t>Amended Budget</t>
  </si>
  <si>
    <t>Actual</t>
  </si>
  <si>
    <t>Projected</t>
  </si>
  <si>
    <t>Audited Actual</t>
  </si>
  <si>
    <t>Column</t>
  </si>
  <si>
    <t>Column Description</t>
  </si>
  <si>
    <t xml:space="preserve">Control </t>
  </si>
  <si>
    <t>Control Description</t>
  </si>
  <si>
    <t>Revenue</t>
  </si>
  <si>
    <t>Expenditures</t>
  </si>
  <si>
    <t>Levy</t>
  </si>
  <si>
    <t>Employee Count</t>
  </si>
  <si>
    <t>Fund Balance</t>
  </si>
  <si>
    <t>ADC</t>
  </si>
  <si>
    <t>Financing Sources</t>
  </si>
  <si>
    <t>Financing Uses</t>
  </si>
  <si>
    <t>Department</t>
  </si>
  <si>
    <t>Local Revenue</t>
  </si>
  <si>
    <t>Federal Aid</t>
  </si>
  <si>
    <t>State Aid</t>
  </si>
  <si>
    <t>Other Revenue</t>
  </si>
  <si>
    <t xml:space="preserve">General Government </t>
  </si>
  <si>
    <t>Finance</t>
  </si>
  <si>
    <t>Social Services</t>
  </si>
  <si>
    <t xml:space="preserve">Planning </t>
  </si>
  <si>
    <t xml:space="preserve">Libraries </t>
  </si>
  <si>
    <t xml:space="preserve">Public Works </t>
  </si>
  <si>
    <t>Parks and Rec</t>
  </si>
  <si>
    <t>Police Department</t>
  </si>
  <si>
    <t xml:space="preserve">Fire Department </t>
  </si>
  <si>
    <t xml:space="preserve">Public Safety - Other </t>
  </si>
  <si>
    <t>OPEB</t>
  </si>
  <si>
    <t>Education</t>
  </si>
  <si>
    <t>Debt Service</t>
  </si>
  <si>
    <t>Centralized Dispatch</t>
  </si>
  <si>
    <t xml:space="preserve">Centralized Information Technology </t>
  </si>
  <si>
    <t xml:space="preserve">ADC </t>
  </si>
  <si>
    <t>Class</t>
  </si>
  <si>
    <t>Property Tax</t>
  </si>
  <si>
    <t>Local Non-Property Tax Revenues</t>
  </si>
  <si>
    <t xml:space="preserve">Federal Aid </t>
  </si>
  <si>
    <t>Municipal Education Appropriation</t>
  </si>
  <si>
    <t>Group</t>
  </si>
  <si>
    <t>Compensation</t>
  </si>
  <si>
    <t xml:space="preserve"> Benefits </t>
  </si>
  <si>
    <t>ADC Payments</t>
  </si>
  <si>
    <t>Operations</t>
  </si>
  <si>
    <t xml:space="preserve">Employee Count </t>
  </si>
  <si>
    <t>Ending Fund Balance</t>
  </si>
  <si>
    <t>Appropriated Fund Balance</t>
  </si>
  <si>
    <t>Net Change in Fund Balance</t>
  </si>
  <si>
    <t>Overtime</t>
  </si>
  <si>
    <t>Health Insurance</t>
  </si>
  <si>
    <t>Other Benefits</t>
  </si>
  <si>
    <t>Pension</t>
  </si>
  <si>
    <t xml:space="preserve">Operations </t>
  </si>
  <si>
    <t>Municipal Debt Service</t>
  </si>
  <si>
    <t>School Debt Service</t>
  </si>
  <si>
    <t>Local Pension ADC for ALL Funds</t>
  </si>
  <si>
    <t>Local OPEB ADC for ALL Funds</t>
  </si>
  <si>
    <t>Local Pension ADC for Only Reported Funds</t>
  </si>
  <si>
    <t>Local OPEB ADC for Only Reported Funds</t>
  </si>
  <si>
    <t>Financing Sources: Transfer from Capital Funds</t>
  </si>
  <si>
    <t>Financing Sources: Transfer from Other Funds</t>
  </si>
  <si>
    <t>Financing Sources: Debt Proceeds</t>
  </si>
  <si>
    <t xml:space="preserve">Financing Sources: Other </t>
  </si>
  <si>
    <t xml:space="preserve">Financing Uses: Transfer </t>
  </si>
  <si>
    <t>Financing Uses: Other</t>
  </si>
  <si>
    <t xml:space="preserve">Account </t>
  </si>
  <si>
    <t xml:space="preserve">Report Description </t>
  </si>
  <si>
    <t>Fiscal Year Description</t>
  </si>
  <si>
    <t>Detail Description</t>
  </si>
  <si>
    <t>Barrington School District</t>
  </si>
  <si>
    <t>Burrillville</t>
  </si>
  <si>
    <t>Burrillville School District</t>
  </si>
  <si>
    <t xml:space="preserve">Class Description </t>
  </si>
  <si>
    <t>Group Description</t>
  </si>
  <si>
    <t>Department Description</t>
  </si>
  <si>
    <t>The Account code indicates what an induvial data is. The definition of each account can be found in the data set. When the value of a data is 0 it means there was no activity in the account for the specific reporting period, or the account is not applicable to the entity.</t>
  </si>
  <si>
    <t>Narragansett School District</t>
  </si>
  <si>
    <t>The planned financial activity for the entire fiscal year</t>
  </si>
  <si>
    <t>Financing Uses: Payment to Bond Escrow Agent</t>
  </si>
  <si>
    <t xml:space="preserve">The surplus or deficit of resources in a fund at the end of a fiscal year. </t>
  </si>
  <si>
    <r>
      <rPr>
        <b/>
        <sz val="11"/>
        <rFont val="Calibri"/>
        <family val="2"/>
        <scheme val="minor"/>
      </rPr>
      <t xml:space="preserve">Revenue: </t>
    </r>
    <r>
      <rPr>
        <sz val="11"/>
        <rFont val="Calibri"/>
        <family val="2"/>
        <scheme val="minor"/>
      </rPr>
      <t>Revenue generated from local sources. An example of local revenue is Current Year Levy Tax Collection or Liscenses and Permits revenue.</t>
    </r>
  </si>
  <si>
    <r>
      <rPr>
        <b/>
        <sz val="11"/>
        <rFont val="Calibri"/>
        <family val="2"/>
        <scheme val="minor"/>
      </rPr>
      <t xml:space="preserve">Revenue: </t>
    </r>
    <r>
      <rPr>
        <sz val="11"/>
        <rFont val="Calibri"/>
        <family val="2"/>
        <scheme val="minor"/>
      </rPr>
      <t>Revenue from the Federal Government. An example of federal aid is CDBG (Community Devlopment Block Grant).</t>
    </r>
  </si>
  <si>
    <r>
      <rPr>
        <b/>
        <sz val="11"/>
        <rFont val="Calibri"/>
        <family val="2"/>
        <scheme val="minor"/>
      </rPr>
      <t xml:space="preserve">Revenue: </t>
    </r>
    <r>
      <rPr>
        <sz val="11"/>
        <rFont val="Calibri"/>
        <family val="2"/>
        <scheme val="minor"/>
      </rPr>
      <t>Revenue from the State of Rhode Island. An example of state aid is the Motor Vehicle Tax Reimbursement.</t>
    </r>
  </si>
  <si>
    <r>
      <rPr>
        <b/>
        <sz val="11"/>
        <rFont val="Calibri"/>
        <family val="2"/>
        <scheme val="minor"/>
      </rPr>
      <t>Expenditure:</t>
    </r>
    <r>
      <rPr>
        <sz val="11"/>
        <rFont val="Calibri"/>
        <family val="2"/>
        <scheme val="minor"/>
      </rPr>
      <t xml:space="preserve"> An expenditure made by the reporting municipality to its school district(s).</t>
    </r>
  </si>
  <si>
    <r>
      <rPr>
        <b/>
        <sz val="11"/>
        <rFont val="Calibri"/>
        <family val="2"/>
        <scheme val="minor"/>
      </rPr>
      <t>Employee Count:</t>
    </r>
    <r>
      <rPr>
        <sz val="11"/>
        <rFont val="Calibri"/>
        <family val="2"/>
        <scheme val="minor"/>
      </rPr>
      <t>The number of full time or part time employess working for the reporting entity.</t>
    </r>
  </si>
  <si>
    <r>
      <rPr>
        <b/>
        <sz val="11"/>
        <rFont val="Calibri"/>
        <family val="2"/>
        <scheme val="minor"/>
      </rPr>
      <t xml:space="preserve">Fund Balance: </t>
    </r>
    <r>
      <rPr>
        <sz val="11"/>
        <rFont val="Calibri"/>
        <family val="2"/>
        <scheme val="minor"/>
      </rPr>
      <t>The surplus or deficit of resources in a fund at the end of a fiscal year.</t>
    </r>
  </si>
  <si>
    <t>The projected financial activity for the second fiscal year reported in the Adopted Budget Survey /Five Year Forecast.</t>
  </si>
  <si>
    <t>The projected financial activity for the third fiscal year reported in the Adopted Budget Survey /Five Year Forecast.</t>
  </si>
  <si>
    <t>The projected financial activity for the fourth fiscal year reported in the Adopted Budget Survey /Five Year Forecast.</t>
  </si>
  <si>
    <t>The projected financial activity for the fifth fiscal year reported in the Adopted Budget Survey /Five Year Forecast.</t>
  </si>
  <si>
    <t>The planned financial activity for the entire fiscal year, including updates made by the reporting entity's legislative body. The amended budget is reported in Budget to Actual 1, 2, and 3.</t>
  </si>
  <si>
    <t>The unaudited, actual financial activity for the time period covered in the report.  The actual financial activity is reported in the Budget to Actual 1, 2, and 3.</t>
  </si>
  <si>
    <t>The forcasted financial activity for the entire fiscal year. The projected financial activity is reported in the Budget to Actual 1, 2, and 3.</t>
  </si>
  <si>
    <t>The actual financial activity for the entire fiscal year reviewed by the reporting entity's auditors. The audited actual is only reported in the Municipal Data Report.</t>
  </si>
  <si>
    <r>
      <rPr>
        <b/>
        <sz val="11"/>
        <rFont val="Calibri"/>
        <family val="2"/>
        <scheme val="minor"/>
      </rPr>
      <t xml:space="preserve">Expenditure: </t>
    </r>
    <r>
      <rPr>
        <sz val="11"/>
        <rFont val="Calibri"/>
        <family val="2"/>
        <scheme val="minor"/>
      </rPr>
      <t>Overtime payments made to individuals working for the reporting entity.</t>
    </r>
  </si>
  <si>
    <r>
      <rPr>
        <b/>
        <sz val="11"/>
        <rFont val="Calibri"/>
        <family val="2"/>
        <scheme val="minor"/>
      </rPr>
      <t xml:space="preserve">Expenditure: </t>
    </r>
    <r>
      <rPr>
        <sz val="11"/>
        <rFont val="Calibri"/>
        <family val="2"/>
        <scheme val="minor"/>
      </rPr>
      <t>Other Post Employment Benefits- A contibution by the reporting entity to a OPEB fund.</t>
    </r>
  </si>
  <si>
    <r>
      <rPr>
        <b/>
        <sz val="11"/>
        <rFont val="Calibri"/>
        <family val="2"/>
        <scheme val="minor"/>
      </rPr>
      <t>Expenditure:</t>
    </r>
    <r>
      <rPr>
        <sz val="11"/>
        <rFont val="Calibri"/>
        <family val="2"/>
        <scheme val="minor"/>
      </rPr>
      <t xml:space="preserve"> An expenditure associated with the payments on bonds and other debt issued by the reporting entity.</t>
    </r>
  </si>
  <si>
    <r>
      <rPr>
        <b/>
        <sz val="11"/>
        <rFont val="Calibri"/>
        <family val="2"/>
        <scheme val="minor"/>
      </rPr>
      <t>Expenditure:</t>
    </r>
    <r>
      <rPr>
        <sz val="11"/>
        <rFont val="Calibri"/>
        <family val="2"/>
        <scheme val="minor"/>
      </rPr>
      <t xml:space="preserve"> An expenditure associated with the payments on bonds and other debt issued by the reporting entity for municipal projects.</t>
    </r>
  </si>
  <si>
    <r>
      <rPr>
        <b/>
        <sz val="11"/>
        <rFont val="Calibri"/>
        <family val="2"/>
        <scheme val="minor"/>
      </rPr>
      <t>Finacing Uses:</t>
    </r>
    <r>
      <rPr>
        <sz val="11"/>
        <rFont val="Calibri"/>
        <family val="2"/>
        <scheme val="minor"/>
      </rPr>
      <t xml:space="preserve"> A transfer from funds reported in the Municipal Transparency Portal cover expenses in a fund that is not reported to the Municipal Transparency Portal.</t>
    </r>
  </si>
  <si>
    <r>
      <rPr>
        <b/>
        <sz val="11"/>
        <rFont val="Calibri"/>
        <family val="2"/>
        <scheme val="minor"/>
      </rPr>
      <t xml:space="preserve">Financing Uses: </t>
    </r>
    <r>
      <rPr>
        <sz val="11"/>
        <rFont val="Calibri"/>
        <family val="2"/>
        <scheme val="minor"/>
      </rPr>
      <t>Non-revenue monies from a reported fund other than a transfer or payment to bond escrow.</t>
    </r>
  </si>
  <si>
    <r>
      <rPr>
        <b/>
        <sz val="11"/>
        <rFont val="Calibri"/>
        <family val="2"/>
        <scheme val="minor"/>
      </rPr>
      <t>Financing Sources</t>
    </r>
    <r>
      <rPr>
        <sz val="11"/>
        <rFont val="Calibri"/>
        <family val="2"/>
        <scheme val="minor"/>
      </rPr>
      <t>: Financial resources received from the issuance of bonded debt.</t>
    </r>
  </si>
  <si>
    <t>Definition</t>
  </si>
  <si>
    <t xml:space="preserve">The  total amount of taxes assessed by the reporting entity. Adddtional accounts such as Adjustments to Current Year Levy, and  PILOTS and Tax Treaties (Excluded from the levy) are also associated with this item.  </t>
  </si>
  <si>
    <t>The number of full time and/or part time employess working for the reporting entity.</t>
  </si>
  <si>
    <r>
      <rPr>
        <b/>
        <sz val="11"/>
        <rFont val="Calibri"/>
        <family val="2"/>
        <scheme val="minor"/>
      </rPr>
      <t>Revenue:</t>
    </r>
    <r>
      <rPr>
        <sz val="11"/>
        <rFont val="Calibri"/>
        <family val="2"/>
        <scheme val="minor"/>
      </rPr>
      <t>The other revenue department indicates the data is a revenue from a source other than the local entity, Federal Government, or State of Rhode Island. An example of an other revenue is a private donation.</t>
    </r>
  </si>
  <si>
    <r>
      <rPr>
        <b/>
        <sz val="11"/>
        <rFont val="Calibri"/>
        <family val="2"/>
        <scheme val="minor"/>
      </rPr>
      <t xml:space="preserve"> Levy:</t>
    </r>
    <r>
      <rPr>
        <sz val="11"/>
        <rFont val="Calibri"/>
        <family val="2"/>
        <scheme val="minor"/>
      </rPr>
      <t xml:space="preserve">The  total amount of taxes assessed by the reporting entity. Adddtional accounts such as Adjustments to Current Year Levy, and  PILOTS and Tax Treaties (Excluded from the levy) are also associated with this item.  </t>
    </r>
  </si>
  <si>
    <r>
      <rPr>
        <b/>
        <sz val="11"/>
        <rFont val="Calibri"/>
        <family val="2"/>
        <scheme val="minor"/>
      </rPr>
      <t>Expenditure:</t>
    </r>
    <r>
      <rPr>
        <sz val="11"/>
        <rFont val="Calibri"/>
        <family val="2"/>
        <scheme val="minor"/>
      </rPr>
      <t xml:space="preserve"> An expenditure associated with a General Government department, such as the executive office, legal department, clerk’s office, boards &amp; commissions, etc.</t>
    </r>
  </si>
  <si>
    <r>
      <rPr>
        <b/>
        <sz val="11"/>
        <rFont val="Calibri"/>
        <family val="2"/>
        <scheme val="minor"/>
      </rPr>
      <t>Expenditure:</t>
    </r>
    <r>
      <rPr>
        <sz val="11"/>
        <rFont val="Calibri"/>
        <family val="2"/>
        <scheme val="minor"/>
      </rPr>
      <t xml:space="preserve"> An expenditure associated with the Finance department and offices such as the tax collector, tax assessor, accounts receivable, etc..</t>
    </r>
  </si>
  <si>
    <r>
      <rPr>
        <b/>
        <sz val="11"/>
        <rFont val="Calibri"/>
        <family val="2"/>
        <scheme val="minor"/>
      </rPr>
      <t xml:space="preserve">Expenditure: </t>
    </r>
    <r>
      <rPr>
        <sz val="11"/>
        <rFont val="Calibri"/>
        <family val="2"/>
        <scheme val="minor"/>
      </rPr>
      <t>An expenditure associated with the Social Services department,  senior centers, etc.</t>
    </r>
  </si>
  <si>
    <r>
      <rPr>
        <b/>
        <sz val="11"/>
        <rFont val="Calibri"/>
        <family val="2"/>
        <scheme val="minor"/>
      </rPr>
      <t>Expenditure:</t>
    </r>
    <r>
      <rPr>
        <sz val="11"/>
        <rFont val="Calibri"/>
        <family val="2"/>
        <scheme val="minor"/>
      </rPr>
      <t xml:space="preserve"> An expenditure for a Centralized Information Technology department.</t>
    </r>
  </si>
  <si>
    <r>
      <rPr>
        <b/>
        <sz val="11"/>
        <rFont val="Calibri"/>
        <family val="2"/>
        <scheme val="minor"/>
      </rPr>
      <t>Expenditure:</t>
    </r>
    <r>
      <rPr>
        <sz val="11"/>
        <rFont val="Calibri"/>
        <family val="2"/>
        <scheme val="minor"/>
      </rPr>
      <t xml:space="preserve"> An expenditure associated with  the Planning department, and offices such as economic development, building official, etc. </t>
    </r>
  </si>
  <si>
    <r>
      <rPr>
        <b/>
        <sz val="11"/>
        <rFont val="Calibri"/>
        <family val="2"/>
        <scheme val="minor"/>
      </rPr>
      <t>Expenditure:</t>
    </r>
    <r>
      <rPr>
        <sz val="11"/>
        <rFont val="Calibri"/>
        <family val="2"/>
        <scheme val="minor"/>
      </rPr>
      <t xml:space="preserve"> An expenditure associated with the Libraries in the reporting entity. </t>
    </r>
  </si>
  <si>
    <r>
      <rPr>
        <b/>
        <sz val="11"/>
        <rFont val="Calibri"/>
        <family val="2"/>
        <scheme val="minor"/>
      </rPr>
      <t>Expenditure:</t>
    </r>
    <r>
      <rPr>
        <sz val="11"/>
        <rFont val="Calibri"/>
        <family val="2"/>
        <scheme val="minor"/>
      </rPr>
      <t xml:space="preserve"> An expenditure associated with the Public Works department, offices such as engineering, highway, etc.</t>
    </r>
  </si>
  <si>
    <r>
      <rPr>
        <b/>
        <sz val="11"/>
        <rFont val="Calibri"/>
        <family val="2"/>
        <scheme val="minor"/>
      </rPr>
      <t>Expenditure:</t>
    </r>
    <r>
      <rPr>
        <strike/>
        <sz val="11"/>
        <rFont val="Calibri"/>
        <family val="2"/>
        <scheme val="minor"/>
      </rPr>
      <t>A</t>
    </r>
    <r>
      <rPr>
        <sz val="11"/>
        <rFont val="Calibri"/>
        <family val="2"/>
        <scheme val="minor"/>
      </rPr>
      <t>n expenditure associated with the Parks and Recreation department for the maintenance of parks and the support of local recreation.</t>
    </r>
  </si>
  <si>
    <r>
      <rPr>
        <b/>
        <sz val="11"/>
        <rFont val="Calibri"/>
        <family val="2"/>
        <scheme val="minor"/>
      </rPr>
      <t>Expenditure:</t>
    </r>
    <r>
      <rPr>
        <sz val="11"/>
        <rFont val="Calibri"/>
        <family val="2"/>
        <scheme val="minor"/>
      </rPr>
      <t xml:space="preserve"> An expenditure associated with the Fire Department. </t>
    </r>
  </si>
  <si>
    <r>
      <rPr>
        <b/>
        <sz val="11"/>
        <rFont val="Calibri"/>
        <family val="2"/>
        <scheme val="minor"/>
      </rPr>
      <t>Expenditure:</t>
    </r>
    <r>
      <rPr>
        <sz val="11"/>
        <rFont val="Calibri"/>
        <family val="2"/>
        <scheme val="minor"/>
      </rPr>
      <t xml:space="preserve"> An expenditure associated with a Centralized Dispatch deparment for both police and fire.</t>
    </r>
  </si>
  <si>
    <r>
      <rPr>
        <b/>
        <sz val="11"/>
        <rFont val="Calibri"/>
        <family val="2"/>
        <scheme val="minor"/>
      </rPr>
      <t xml:space="preserve">Expenditure: </t>
    </r>
    <r>
      <rPr>
        <sz val="11"/>
        <rFont val="Calibri"/>
        <family val="2"/>
        <scheme val="minor"/>
      </rPr>
      <t>A public safety expenditure associated with a department or office other than the police or fire departments, such  as EMA or animal control.</t>
    </r>
  </si>
  <si>
    <r>
      <rPr>
        <b/>
        <sz val="11"/>
        <rFont val="Calibri"/>
        <family val="2"/>
        <scheme val="minor"/>
      </rPr>
      <t xml:space="preserve">Expenditure: </t>
    </r>
    <r>
      <rPr>
        <sz val="11"/>
        <rFont val="Calibri"/>
        <family val="2"/>
        <scheme val="minor"/>
      </rPr>
      <t xml:space="preserve"> An expenditure associated with Other Post Employment Benefits such as retiree health care.</t>
    </r>
  </si>
  <si>
    <r>
      <rPr>
        <b/>
        <sz val="11"/>
        <rFont val="Calibri"/>
        <family val="2"/>
        <scheme val="minor"/>
      </rPr>
      <t xml:space="preserve">Expenditure: </t>
    </r>
    <r>
      <rPr>
        <sz val="11"/>
        <rFont val="Calibri"/>
        <family val="2"/>
        <scheme val="minor"/>
      </rPr>
      <t>An expenditure is associated with  the entity's school district</t>
    </r>
  </si>
  <si>
    <r>
      <rPr>
        <b/>
        <sz val="11"/>
        <rFont val="Calibri"/>
        <family val="2"/>
        <scheme val="minor"/>
      </rPr>
      <t>Expenditure:</t>
    </r>
    <r>
      <rPr>
        <sz val="11"/>
        <rFont val="Calibri"/>
        <family val="2"/>
        <scheme val="minor"/>
      </rPr>
      <t xml:space="preserve"> An expenditure associated with the Police Department. </t>
    </r>
  </si>
  <si>
    <r>
      <rPr>
        <b/>
        <sz val="11"/>
        <rFont val="Calibri"/>
        <family val="2"/>
        <scheme val="minor"/>
      </rPr>
      <t>Employee Count:</t>
    </r>
    <r>
      <rPr>
        <sz val="11"/>
        <rFont val="Calibri"/>
        <family val="2"/>
        <scheme val="minor"/>
      </rPr>
      <t xml:space="preserve"> A count of full time and part time employees working in a General Government department, such as the executive office, legal department, clerk’s office, boards &amp; commissions, etc.</t>
    </r>
  </si>
  <si>
    <r>
      <rPr>
        <b/>
        <sz val="11"/>
        <rFont val="Calibri"/>
        <family val="2"/>
        <scheme val="minor"/>
      </rPr>
      <t xml:space="preserve">Employee Count: </t>
    </r>
    <r>
      <rPr>
        <sz val="11"/>
        <rFont val="Calibri"/>
        <family val="2"/>
        <scheme val="minor"/>
      </rPr>
      <t>A count of full time and part time employees working in the Finance department and offices such as the tax collector, tax assessor, accounts receivable, etc..</t>
    </r>
  </si>
  <si>
    <r>
      <rPr>
        <b/>
        <sz val="11"/>
        <rFont val="Calibri"/>
        <family val="2"/>
        <scheme val="minor"/>
      </rPr>
      <t>Employee Count</t>
    </r>
    <r>
      <rPr>
        <sz val="11"/>
        <rFont val="Calibri"/>
        <family val="2"/>
        <scheme val="minor"/>
      </rPr>
      <t>:A count of full time and part time employees working in the Social Services department,  senior centers, etc.</t>
    </r>
  </si>
  <si>
    <r>
      <rPr>
        <b/>
        <sz val="11"/>
        <rFont val="Calibri"/>
        <family val="2"/>
        <scheme val="minor"/>
      </rPr>
      <t>Employee Count:</t>
    </r>
    <r>
      <rPr>
        <sz val="11"/>
        <rFont val="Calibri"/>
        <family val="2"/>
        <scheme val="minor"/>
      </rPr>
      <t xml:space="preserve"> A count of full time and part time employees working in a Centralized Information Technology department.</t>
    </r>
  </si>
  <si>
    <r>
      <rPr>
        <b/>
        <sz val="11"/>
        <rFont val="Calibri"/>
        <family val="2"/>
        <scheme val="minor"/>
      </rPr>
      <t>Employee Count:</t>
    </r>
    <r>
      <rPr>
        <sz val="11"/>
        <rFont val="Calibri"/>
        <family val="2"/>
        <scheme val="minor"/>
      </rPr>
      <t xml:space="preserve"> A count of full time and part time employees working in the Planning department, and offices such as economic development, building official, etc. </t>
    </r>
  </si>
  <si>
    <r>
      <rPr>
        <b/>
        <sz val="11"/>
        <rFont val="Calibri"/>
        <family val="2"/>
        <scheme val="minor"/>
      </rPr>
      <t>Employee Count</t>
    </r>
    <r>
      <rPr>
        <sz val="11"/>
        <rFont val="Calibri"/>
        <family val="2"/>
        <scheme val="minor"/>
      </rPr>
      <t xml:space="preserve">: A count of full time and part time employees working in the Libraries in the reporting entity. </t>
    </r>
  </si>
  <si>
    <r>
      <rPr>
        <b/>
        <sz val="11"/>
        <rFont val="Calibri"/>
        <family val="2"/>
        <scheme val="minor"/>
      </rPr>
      <t>Employee Count:</t>
    </r>
    <r>
      <rPr>
        <sz val="11"/>
        <rFont val="Calibri"/>
        <family val="2"/>
        <scheme val="minor"/>
      </rPr>
      <t>A count of full time and part time employees working in the Public Works department, and offices such as engineering, highway, etc.</t>
    </r>
  </si>
  <si>
    <r>
      <rPr>
        <b/>
        <sz val="11"/>
        <rFont val="Calibri"/>
        <family val="2"/>
        <scheme val="minor"/>
      </rPr>
      <t xml:space="preserve">Employee Count: </t>
    </r>
    <r>
      <rPr>
        <sz val="11"/>
        <rFont val="Calibri"/>
        <family val="2"/>
        <scheme val="minor"/>
      </rPr>
      <t>A count of full time and part time employees working in the Parks and Recreation department for the maintenance of parks and the support of local recreation.</t>
    </r>
  </si>
  <si>
    <r>
      <rPr>
        <b/>
        <sz val="11"/>
        <rFont val="Calibri"/>
        <family val="2"/>
        <scheme val="minor"/>
      </rPr>
      <t>Employee Count:</t>
    </r>
    <r>
      <rPr>
        <sz val="11"/>
        <rFont val="Calibri"/>
        <family val="2"/>
        <scheme val="minor"/>
      </rPr>
      <t xml:space="preserve">A count of full time and part time employees working in the Police Department. </t>
    </r>
  </si>
  <si>
    <r>
      <rPr>
        <b/>
        <sz val="11"/>
        <rFont val="Calibri"/>
        <family val="2"/>
        <scheme val="minor"/>
      </rPr>
      <t>Employee Count</t>
    </r>
    <r>
      <rPr>
        <sz val="11"/>
        <rFont val="Calibri"/>
        <family val="2"/>
        <scheme val="minor"/>
      </rPr>
      <t xml:space="preserve">: A count of full time and part time employees working in the Fire Department. </t>
    </r>
  </si>
  <si>
    <r>
      <rPr>
        <b/>
        <sz val="11"/>
        <rFont val="Calibri"/>
        <family val="2"/>
        <scheme val="minor"/>
      </rPr>
      <t>Employee Count</t>
    </r>
    <r>
      <rPr>
        <sz val="11"/>
        <rFont val="Calibri"/>
        <family val="2"/>
        <scheme val="minor"/>
      </rPr>
      <t>:A count of full time and part time employees working in a Centralized Dispacth department for both police and fire services.</t>
    </r>
  </si>
  <si>
    <r>
      <rPr>
        <b/>
        <sz val="11"/>
        <rFont val="Calibri"/>
        <family val="2"/>
        <scheme val="minor"/>
      </rPr>
      <t>Employee Count:</t>
    </r>
    <r>
      <rPr>
        <sz val="11"/>
        <rFont val="Calibri"/>
        <family val="2"/>
        <scheme val="minor"/>
      </rPr>
      <t xml:space="preserve"> A count of full time and part time employees working in a Public Safety department or office other than the police or fire departments;such  as EMA, animal control, and harbor master.</t>
    </r>
  </si>
  <si>
    <r>
      <rPr>
        <b/>
        <sz val="11"/>
        <rFont val="Calibri"/>
        <family val="2"/>
        <scheme val="minor"/>
      </rPr>
      <t>Employee Count:</t>
    </r>
    <r>
      <rPr>
        <sz val="11"/>
        <rFont val="Calibri"/>
        <family val="2"/>
        <scheme val="minor"/>
      </rPr>
      <t xml:space="preserve"> A count of full time and part time employees working in the entity's school district.</t>
    </r>
  </si>
  <si>
    <r>
      <rPr>
        <b/>
        <sz val="11"/>
        <rFont val="Calibri"/>
        <family val="2"/>
        <scheme val="minor"/>
      </rPr>
      <t xml:space="preserve">Expenditure: </t>
    </r>
    <r>
      <rPr>
        <sz val="11"/>
        <rFont val="Calibri"/>
        <family val="2"/>
        <scheme val="minor"/>
      </rPr>
      <t xml:space="preserve">Payment to  indivuals working for the reporting entity. An example of Compenation is Overtime. </t>
    </r>
  </si>
  <si>
    <r>
      <rPr>
        <b/>
        <sz val="11"/>
        <rFont val="Calibri"/>
        <family val="2"/>
        <scheme val="minor"/>
      </rPr>
      <t xml:space="preserve">Expenditure: </t>
    </r>
    <r>
      <rPr>
        <sz val="11"/>
        <rFont val="Calibri"/>
        <family val="2"/>
        <scheme val="minor"/>
      </rPr>
      <t>The cost of providing employee benefits. An example of a Benefeits expenditure is Active Medical Insurance.</t>
    </r>
  </si>
  <si>
    <r>
      <rPr>
        <b/>
        <sz val="11"/>
        <rFont val="Calibri"/>
        <family val="2"/>
        <scheme val="minor"/>
      </rPr>
      <t xml:space="preserve">Expenditure: </t>
    </r>
    <r>
      <rPr>
        <sz val="11"/>
        <rFont val="Calibri"/>
        <family val="2"/>
        <scheme val="minor"/>
      </rPr>
      <t>An expenditure made by the reporting entity to support the general Operations of the entity. An example of an Operations expenditure is  Utilites or Vehicle Operations.</t>
    </r>
  </si>
  <si>
    <r>
      <rPr>
        <b/>
        <sz val="11"/>
        <rFont val="Calibri"/>
        <family val="2"/>
        <scheme val="minor"/>
      </rPr>
      <t>Revenue:</t>
    </r>
    <r>
      <rPr>
        <sz val="11"/>
        <rFont val="Calibri"/>
        <family val="2"/>
        <scheme val="minor"/>
      </rPr>
      <t xml:space="preserve"> A revenue to a school district from the supporting municipality/municipalities.</t>
    </r>
  </si>
  <si>
    <r>
      <rPr>
        <b/>
        <sz val="11"/>
        <rFont val="Calibri"/>
        <family val="2"/>
        <scheme val="minor"/>
      </rPr>
      <t>Expenditure:</t>
    </r>
    <r>
      <rPr>
        <sz val="11"/>
        <rFont val="Calibri"/>
        <family val="2"/>
        <scheme val="minor"/>
      </rPr>
      <t xml:space="preserve"> An expenditure associated with the payments on bonds and other debt issued by the reporting municipality for school district. That is partialy reimbursable by the Rhode Island Department of Education. </t>
    </r>
  </si>
  <si>
    <r>
      <rPr>
        <b/>
        <sz val="11"/>
        <rFont val="Calibri"/>
        <family val="2"/>
        <scheme val="minor"/>
      </rPr>
      <t xml:space="preserve">Revenue: </t>
    </r>
    <r>
      <rPr>
        <sz val="11"/>
        <rFont val="Calibri"/>
        <family val="2"/>
        <scheme val="minor"/>
      </rPr>
      <t>Revenue collected by the reporting entity from Property Taxes.</t>
    </r>
  </si>
  <si>
    <r>
      <rPr>
        <b/>
        <sz val="11"/>
        <rFont val="Calibri"/>
        <family val="2"/>
        <scheme val="minor"/>
      </rPr>
      <t xml:space="preserve">Revenue: </t>
    </r>
    <r>
      <rPr>
        <sz val="11"/>
        <rFont val="Calibri"/>
        <family val="2"/>
        <scheme val="minor"/>
      </rPr>
      <t>Revenue from local sources other than property taxes. An example of a Local Non-Property Tax Revenue is Liscenes and Permits fees.</t>
    </r>
  </si>
  <si>
    <r>
      <rPr>
        <b/>
        <sz val="11"/>
        <rFont val="Calibri"/>
        <family val="2"/>
        <scheme val="minor"/>
      </rPr>
      <t xml:space="preserve">Revenue: </t>
    </r>
    <r>
      <rPr>
        <sz val="11"/>
        <rFont val="Calibri"/>
        <family val="2"/>
        <scheme val="minor"/>
      </rPr>
      <t>Revenue from the Federal Government. An example of Federal Aid is CDBG (Community Devlopment Block Grant).</t>
    </r>
  </si>
  <si>
    <r>
      <rPr>
        <b/>
        <sz val="11"/>
        <rFont val="Calibri"/>
        <family val="2"/>
        <scheme val="minor"/>
      </rPr>
      <t xml:space="preserve">Revenue: </t>
    </r>
    <r>
      <rPr>
        <sz val="11"/>
        <rFont val="Calibri"/>
        <family val="2"/>
        <scheme val="minor"/>
      </rPr>
      <t>Revenue from the State of Rhode Island. An example of State Aid is the Motor Vehicle Tax Reimbursement.</t>
    </r>
  </si>
  <si>
    <r>
      <rPr>
        <b/>
        <sz val="11"/>
        <rFont val="Calibri"/>
        <family val="2"/>
        <scheme val="minor"/>
      </rPr>
      <t>Revenue:</t>
    </r>
    <r>
      <rPr>
        <sz val="11"/>
        <rFont val="Calibri"/>
        <family val="2"/>
        <scheme val="minor"/>
      </rPr>
      <t>The other revenue department indicates the data is a revenue from a source other than the local entity, Federal Government, or State of Rhode Island. An example of an Other Revenue is a private donation to a local library or senior center.</t>
    </r>
  </si>
  <si>
    <r>
      <rPr>
        <b/>
        <sz val="11"/>
        <rFont val="Calibri"/>
        <family val="2"/>
        <scheme val="minor"/>
      </rPr>
      <t xml:space="preserve">Expenditure: </t>
    </r>
    <r>
      <rPr>
        <sz val="11"/>
        <rFont val="Calibri"/>
        <family val="2"/>
        <scheme val="minor"/>
      </rPr>
      <t xml:space="preserve">Payment to  indivuals working for the reporting entity. An example of Compenation is Salaries. </t>
    </r>
  </si>
  <si>
    <r>
      <rPr>
        <b/>
        <sz val="11"/>
        <rFont val="Calibri"/>
        <family val="2"/>
        <scheme val="minor"/>
      </rPr>
      <t>Expenditure:</t>
    </r>
    <r>
      <rPr>
        <sz val="11"/>
        <rFont val="Calibri"/>
        <family val="2"/>
        <scheme val="minor"/>
      </rPr>
      <t xml:space="preserve"> Expenditures made to provide Health Insurance to employees. </t>
    </r>
  </si>
  <si>
    <r>
      <rPr>
        <b/>
        <sz val="11"/>
        <rFont val="Calibri"/>
        <family val="2"/>
        <scheme val="minor"/>
      </rPr>
      <t>Expenditure:</t>
    </r>
    <r>
      <rPr>
        <sz val="11"/>
        <rFont val="Calibri"/>
        <family val="2"/>
        <scheme val="minor"/>
      </rPr>
      <t xml:space="preserve"> Expenditures made to provide  benefits, other than health insurance, to employees. An example of Other Benefits is Life Insurance. </t>
    </r>
  </si>
  <si>
    <r>
      <rPr>
        <b/>
        <sz val="11"/>
        <rFont val="Calibri"/>
        <family val="2"/>
        <scheme val="minor"/>
      </rPr>
      <t xml:space="preserve">Expenditure: </t>
    </r>
    <r>
      <rPr>
        <sz val="11"/>
        <rFont val="Calibri"/>
        <family val="2"/>
        <scheme val="minor"/>
      </rPr>
      <t xml:space="preserve"> A contribution by the reporting entity to a Pension fund. </t>
    </r>
  </si>
  <si>
    <r>
      <rPr>
        <b/>
        <sz val="11"/>
        <rFont val="Calibri"/>
        <family val="2"/>
        <scheme val="minor"/>
      </rPr>
      <t>Financing Sources</t>
    </r>
    <r>
      <rPr>
        <sz val="11"/>
        <rFont val="Calibri"/>
        <family val="2"/>
        <scheme val="minor"/>
      </rPr>
      <t>:A transfer of funds to fund expenditures in a fund reported to the Municipal Transparency Portal.</t>
    </r>
  </si>
  <si>
    <r>
      <rPr>
        <b/>
        <sz val="11"/>
        <rFont val="Calibri"/>
        <family val="2"/>
        <scheme val="minor"/>
      </rPr>
      <t xml:space="preserve">Financing Sources: </t>
    </r>
    <r>
      <rPr>
        <sz val="11"/>
        <rFont val="Calibri"/>
        <family val="2"/>
        <scheme val="minor"/>
      </rPr>
      <t>A transfer from a capital fund to fund expenditures in a fund reported to the Municipal Transparency Portal.</t>
    </r>
  </si>
  <si>
    <r>
      <rPr>
        <b/>
        <sz val="11"/>
        <rFont val="Calibri"/>
        <family val="2"/>
        <scheme val="minor"/>
      </rPr>
      <t>Fund Balance:</t>
    </r>
    <r>
      <rPr>
        <sz val="11"/>
        <rFont val="Calibri"/>
        <family val="2"/>
        <scheme val="minor"/>
      </rPr>
      <t>The portion of cumulative surplus budgeted for use in the next fiscal year.</t>
    </r>
  </si>
  <si>
    <r>
      <rPr>
        <b/>
        <sz val="11"/>
        <rFont val="Calibri"/>
        <family val="2"/>
        <scheme val="minor"/>
      </rPr>
      <t>Fund Balance:</t>
    </r>
    <r>
      <rPr>
        <sz val="11"/>
        <rFont val="Calibri"/>
        <family val="2"/>
        <scheme val="minor"/>
      </rPr>
      <t xml:space="preserve"> The cumulative surplus or deficit in a fund at the end of the fiscal year.</t>
    </r>
  </si>
  <si>
    <t>Incoming resources to the reporting entity within the reported fiscal year</t>
  </si>
  <si>
    <t>Outgoing resources for obligations generated within the reported fiscal year</t>
  </si>
  <si>
    <t>Actuarially Determined Contribution. The reporting entity's annual recommended contribution to a pension or  OPEB (Other Post Employment Benefits) plan calculated by an actuary consistent with the adopted funding policy. The amount is the total recommended regardless of funds.</t>
  </si>
  <si>
    <t>Resources available to support fund activity other than revenue. An example is a transfer in from another fund.</t>
  </si>
  <si>
    <t>Uses of fund resources not classified as expenditures. An example is a transfer out to another fund.</t>
  </si>
  <si>
    <r>
      <rPr>
        <b/>
        <sz val="11"/>
        <rFont val="Calibri"/>
        <family val="2"/>
        <scheme val="minor"/>
      </rPr>
      <t xml:space="preserve">ADC: </t>
    </r>
    <r>
      <rPr>
        <sz val="11"/>
        <rFont val="Calibri"/>
        <family val="2"/>
        <scheme val="minor"/>
      </rPr>
      <t>Actuarially Determined Contribution. The reporting entity's annual recommended contribution to a locally administered OPEB plan as calculated by an actuary consistent  with the adopted funding policy. This amount is the total recommended regardless of funds.</t>
    </r>
  </si>
  <si>
    <r>
      <rPr>
        <b/>
        <sz val="11"/>
        <rFont val="Calibri"/>
        <family val="2"/>
        <scheme val="minor"/>
      </rPr>
      <t xml:space="preserve">ADC: </t>
    </r>
    <r>
      <rPr>
        <sz val="11"/>
        <rFont val="Calibri"/>
        <family val="2"/>
        <scheme val="minor"/>
      </rPr>
      <t>Actuarially  Determined Contribution. The reporting entity's annual recommended contribution to a locally administered pension plan as calculated by an actuary consistent  with the adopted funding policy. This amount is the total recommended regardless of funds.</t>
    </r>
  </si>
  <si>
    <r>
      <rPr>
        <b/>
        <sz val="11"/>
        <rFont val="Calibri"/>
        <family val="2"/>
        <scheme val="minor"/>
      </rPr>
      <t xml:space="preserve">ADC: </t>
    </r>
    <r>
      <rPr>
        <sz val="11"/>
        <rFont val="Calibri"/>
        <family val="2"/>
        <scheme val="minor"/>
      </rPr>
      <t>Actuarially Determined Contribution. The reporting entity's annual recommended contribution to a locally administered OPEB plan as calculated by an actuary consistent  with the adopted funding policy. The amount is only for the funds reportable to the Municipal Transparency Portal.</t>
    </r>
  </si>
  <si>
    <r>
      <rPr>
        <b/>
        <sz val="11"/>
        <rFont val="Calibri"/>
        <family val="2"/>
        <scheme val="minor"/>
      </rPr>
      <t>ADC:</t>
    </r>
    <r>
      <rPr>
        <sz val="11"/>
        <rFont val="Calibri"/>
        <family val="2"/>
        <scheme val="minor"/>
      </rPr>
      <t xml:space="preserve"> Actuarially  Determined Contribution. The reporting entity's annual recommended contribution to a locally administered pension plan as calculated by an actuary consistent  with the adopted funding policy.The amount is only for the funds reportable to the Municipal Transparency Portal.</t>
    </r>
  </si>
  <si>
    <r>
      <rPr>
        <b/>
        <sz val="11"/>
        <rFont val="Calibri"/>
        <family val="2"/>
        <scheme val="minor"/>
      </rPr>
      <t xml:space="preserve">Finacing Uses: </t>
    </r>
    <r>
      <rPr>
        <sz val="11"/>
        <rFont val="Calibri"/>
        <family val="2"/>
        <scheme val="minor"/>
      </rPr>
      <t>Debt refunding involving the issuance of new debt whose proceeds are used to repay previously issued "old" debt. The proceeds are generally placed in a trust to be invested until needed to make debt service payments on the "old debt" as due.</t>
    </r>
  </si>
  <si>
    <r>
      <rPr>
        <b/>
        <sz val="11"/>
        <rFont val="Calibri"/>
        <family val="2"/>
        <scheme val="minor"/>
      </rPr>
      <t>ADC:</t>
    </r>
    <r>
      <rPr>
        <sz val="11"/>
        <rFont val="Calibri"/>
        <family val="2"/>
        <scheme val="minor"/>
      </rPr>
      <t>Actuarially Determined Contribution. The reporting entity's annual recommended contribution to a pension or  OPEB (Other Post Employment Benefits) plan calculated by an actuary consistent with the adopted funding policy. The amount is the total recommended regardless of funds.</t>
    </r>
  </si>
  <si>
    <r>
      <rPr>
        <b/>
        <sz val="11"/>
        <rFont val="Calibri"/>
        <family val="2"/>
        <scheme val="minor"/>
      </rPr>
      <t xml:space="preserve">ADC: </t>
    </r>
    <r>
      <rPr>
        <sz val="11"/>
        <rFont val="Calibri"/>
        <family val="2"/>
        <scheme val="minor"/>
      </rPr>
      <t xml:space="preserve">Actuarially Determined Contribution. The reporting entity's annual recommended contribution to a pension or  OPEB (Other Post Employment Benefits) plan calculated by an actuary consistent with the adopted funding policy. The amount is the total recommended regardless of funds. </t>
    </r>
  </si>
  <si>
    <r>
      <t xml:space="preserve">Expenditure: </t>
    </r>
    <r>
      <rPr>
        <sz val="11"/>
        <rFont val="Calibri"/>
        <family val="2"/>
        <scheme val="minor"/>
      </rPr>
      <t>Actuarially Determined Contribution-The payments made by the reporting entity to fund a pension or OPEB ( Other Post Employment Benefits) plan.</t>
    </r>
  </si>
  <si>
    <r>
      <rPr>
        <b/>
        <sz val="11"/>
        <rFont val="Calibri"/>
        <family val="2"/>
        <scheme val="minor"/>
      </rPr>
      <t xml:space="preserve">Financing Sources: </t>
    </r>
    <r>
      <rPr>
        <sz val="11"/>
        <rFont val="Calibri"/>
        <family val="2"/>
        <scheme val="minor"/>
      </rPr>
      <t>Resources available to support fund activity other than revenue. An example is a transfer in from another fund.</t>
    </r>
  </si>
  <si>
    <r>
      <rPr>
        <b/>
        <sz val="11"/>
        <rFont val="Calibri"/>
        <family val="2"/>
        <scheme val="minor"/>
      </rPr>
      <t>Financing Uses:</t>
    </r>
    <r>
      <rPr>
        <sz val="11"/>
        <rFont val="Calibri"/>
        <family val="2"/>
        <scheme val="minor"/>
      </rPr>
      <t>Uses of fund resources not classified as expenditures. An example is a transfer out to another fund.</t>
    </r>
  </si>
  <si>
    <r>
      <rPr>
        <b/>
        <sz val="11"/>
        <rFont val="Calibri"/>
        <family val="2"/>
        <scheme val="minor"/>
      </rPr>
      <t>Fund Balance:</t>
    </r>
    <r>
      <rPr>
        <sz val="11"/>
        <rFont val="Calibri"/>
        <family val="2"/>
        <scheme val="minor"/>
      </rPr>
      <t xml:space="preserve"> The portion of cumulative surplus budgeted for use in the next fiscal year.</t>
    </r>
  </si>
  <si>
    <r>
      <rPr>
        <b/>
        <sz val="11"/>
        <rFont val="Calibri"/>
        <family val="2"/>
        <scheme val="minor"/>
      </rPr>
      <t>Fund Balance:</t>
    </r>
    <r>
      <rPr>
        <sz val="11"/>
        <rFont val="Calibri"/>
        <family val="2"/>
        <scheme val="minor"/>
      </rPr>
      <t xml:space="preserve"> Revenues and other financing sources less  the expenditures and other financing  uses in the reported fiscal year.</t>
    </r>
  </si>
  <si>
    <t>Code</t>
  </si>
  <si>
    <t xml:space="preserve">The planned financial activity of the reportable funds included in a municipality's legaly adopted budget. Activities reported for this item are only available for municipalities for the Adopted Budget Survey and is not available for school district data. Amounts listed under legal budget will be different from activity listed under Total MTPA for the same reporting period due to the inclusion of other reportable funds. </t>
  </si>
  <si>
    <t>Total Municipal Transparency Amount (MTPA), is the financial activity for all reportable funds and is available for all reporting periods.  For schools this reflects all funds, while for municipalities this includes financial statement general fund and in addition some special revenue funds and enterpirse funds subject to inclusion based on municipal transparency portal Implementation Guidance.</t>
  </si>
  <si>
    <t>Entity</t>
  </si>
  <si>
    <t>Detail</t>
  </si>
  <si>
    <t>Control</t>
  </si>
  <si>
    <t>Description</t>
  </si>
  <si>
    <t>ReportList</t>
  </si>
  <si>
    <t>AB5Y</t>
  </si>
  <si>
    <t>B2A1</t>
  </si>
  <si>
    <t>B2A2</t>
  </si>
  <si>
    <t>B2A3</t>
  </si>
  <si>
    <t>MDR</t>
  </si>
  <si>
    <t>AB5YList</t>
  </si>
  <si>
    <t>B2A1List</t>
  </si>
  <si>
    <t>B2A2List</t>
  </si>
  <si>
    <t>B2A3List</t>
  </si>
  <si>
    <t>MDRList</t>
  </si>
  <si>
    <t>ReportLookup</t>
  </si>
  <si>
    <t>AB5YLookup</t>
  </si>
  <si>
    <t>B2A1Lookup</t>
  </si>
  <si>
    <t>B2A2Lookup</t>
  </si>
  <si>
    <t>B2A3Lookup</t>
  </si>
  <si>
    <t>MDRLookup</t>
  </si>
  <si>
    <t>DetailList</t>
  </si>
  <si>
    <t>DetailLookup</t>
  </si>
  <si>
    <t>BUD</t>
  </si>
  <si>
    <t>Pro</t>
  </si>
  <si>
    <t>Y2P</t>
  </si>
  <si>
    <t>Y3P</t>
  </si>
  <si>
    <t>Y4P</t>
  </si>
  <si>
    <t>Y5P</t>
  </si>
  <si>
    <t>Abu</t>
  </si>
  <si>
    <t>Act</t>
  </si>
  <si>
    <t>ControlList</t>
  </si>
  <si>
    <t>ControlLookup</t>
  </si>
  <si>
    <t>EMC</t>
  </si>
  <si>
    <t>FBA</t>
  </si>
  <si>
    <t>REV</t>
  </si>
  <si>
    <t>EXP</t>
  </si>
  <si>
    <t>FSO</t>
  </si>
  <si>
    <t>FUS</t>
  </si>
  <si>
    <t>LEV</t>
  </si>
  <si>
    <t>REVList</t>
  </si>
  <si>
    <t>EXPList</t>
  </si>
  <si>
    <t>LEVList</t>
  </si>
  <si>
    <t>EMCList</t>
  </si>
  <si>
    <t>FBAList</t>
  </si>
  <si>
    <t>ADCList</t>
  </si>
  <si>
    <t>FSOList</t>
  </si>
  <si>
    <t>FUSList</t>
  </si>
  <si>
    <t>REVLookup</t>
  </si>
  <si>
    <t>EXPLookup</t>
  </si>
  <si>
    <t>LEVLookup</t>
  </si>
  <si>
    <t>EMCLookup</t>
  </si>
  <si>
    <t>FBALookup</t>
  </si>
  <si>
    <t>ADCLookup</t>
  </si>
  <si>
    <t>FSOLookup</t>
  </si>
  <si>
    <t>FUSLookup</t>
  </si>
  <si>
    <t>GroupLookup</t>
  </si>
  <si>
    <t>REVG</t>
  </si>
  <si>
    <t>EXPG</t>
  </si>
  <si>
    <t>LEVG</t>
  </si>
  <si>
    <t>EMCG</t>
  </si>
  <si>
    <t>FBAG</t>
  </si>
  <si>
    <t>ADCG</t>
  </si>
  <si>
    <t>FSOG</t>
  </si>
  <si>
    <t>FUSG</t>
  </si>
  <si>
    <t>REVGList</t>
  </si>
  <si>
    <t>EXPGList</t>
  </si>
  <si>
    <t>LEVGList</t>
  </si>
  <si>
    <t>EMCGList</t>
  </si>
  <si>
    <t>FBAGList</t>
  </si>
  <si>
    <t>ADCGList</t>
  </si>
  <si>
    <t>FSOGList</t>
  </si>
  <si>
    <t>FUSGList</t>
  </si>
  <si>
    <t>REVC</t>
  </si>
  <si>
    <t>EXPC</t>
  </si>
  <si>
    <t>LEVC</t>
  </si>
  <si>
    <t>EMCC</t>
  </si>
  <si>
    <t>FBAC</t>
  </si>
  <si>
    <t>ADCC</t>
  </si>
  <si>
    <t>FSOC</t>
  </si>
  <si>
    <t>FUSC</t>
  </si>
  <si>
    <t>REVCList</t>
  </si>
  <si>
    <t>EXPCList</t>
  </si>
  <si>
    <t>LEVCList</t>
  </si>
  <si>
    <t>FBACList</t>
  </si>
  <si>
    <t>ADCCList</t>
  </si>
  <si>
    <t>FSOCList</t>
  </si>
  <si>
    <t>FUSCList</t>
  </si>
  <si>
    <t xml:space="preserve">Financing Sources: Transfers </t>
  </si>
  <si>
    <t>Financing Sources: Debt</t>
  </si>
  <si>
    <t>Financing Sources: Other</t>
  </si>
  <si>
    <t>Account  (XXX)</t>
  </si>
  <si>
    <t>Definition of Reportable Accounts- If definition is blank, no further description is needed and or is defined by UCOA Crosswalk column.</t>
  </si>
  <si>
    <t>UCOA Crosswalk</t>
  </si>
  <si>
    <t>Current Year Levy Tax Collection</t>
  </si>
  <si>
    <t>Collections for only the CURRENT fiscal year's levy (Exclusive of Pilot and or Tax Treaties not Included in Levy)</t>
  </si>
  <si>
    <t>N/A</t>
  </si>
  <si>
    <t>Last Year's Levy Tax Collection</t>
  </si>
  <si>
    <t>Collections for only LAST fiscal year's levy (Exclusive of Pilot and or Tax Treaties not Included in Levy)</t>
  </si>
  <si>
    <t>Prior Years Property Tax Collection</t>
  </si>
  <si>
    <t>Collections in the fiscal year that are not derived from the current fiscal year's levy  (Exclusive of Pilot and or Tax Treaties not Included in Levy)</t>
  </si>
  <si>
    <t>Interest &amp; Penalty</t>
  </si>
  <si>
    <t>Any interest &amp; penalty earned on collections of property taxes</t>
  </si>
  <si>
    <t>PILOT &amp; Tax Treaty (excluded from certified levy) Collection</t>
  </si>
  <si>
    <t xml:space="preserve">Any tax treaties and or payment in lieu of tax agreements, that are not calculated in the certified levy. Excluding payments from the state for state PILOT Program. </t>
  </si>
  <si>
    <t>Other Local Property Taxes</t>
  </si>
  <si>
    <t>Any Local Property Tax Revenue not specifically reported in account item range 100-103</t>
  </si>
  <si>
    <t xml:space="preserve">Licenses and Permits </t>
  </si>
  <si>
    <t xml:space="preserve">Fines and Forfeitures </t>
  </si>
  <si>
    <t xml:space="preserve">Investment Income </t>
  </si>
  <si>
    <t>Departmental</t>
  </si>
  <si>
    <t>Any revenue derived by a department not described in another revenue item (e.g. park admission fees)</t>
  </si>
  <si>
    <t xml:space="preserve">Rescue Run Revenue </t>
  </si>
  <si>
    <t>Revenue generated in the current fiscal year due to providing rescue services</t>
  </si>
  <si>
    <t>Police &amp; Fire Detail</t>
  </si>
  <si>
    <t>Revenues generated from police and fire details</t>
  </si>
  <si>
    <t xml:space="preserve">Other Local Non-Property Tax Revenues </t>
  </si>
  <si>
    <t>Any Local Non-Property Tax Revenue not specifically reported in account item range 150-155</t>
  </si>
  <si>
    <t>Tuition</t>
  </si>
  <si>
    <t>413xx</t>
  </si>
  <si>
    <t>Impact Aid</t>
  </si>
  <si>
    <t xml:space="preserve">Medicaid </t>
  </si>
  <si>
    <t xml:space="preserve">Federal Stabilization Funds </t>
  </si>
  <si>
    <t>44xxx with activity 212641xx</t>
  </si>
  <si>
    <t>Federal Food Service Reimbursement</t>
  </si>
  <si>
    <t>CDBG</t>
  </si>
  <si>
    <t>COPS Grants</t>
  </si>
  <si>
    <t>SAFER Grants</t>
  </si>
  <si>
    <t>Other Federal Aid Funds</t>
  </si>
  <si>
    <t>Any Federal Aid Revenue not specifically reported in account item range 200-206 (e.g. EMA grants)</t>
  </si>
  <si>
    <t>44xxx with fund 10, 21, 22, 30 (other then 44101, 44202, 44601, &amp; 44xxx with activity 212641xx)</t>
  </si>
  <si>
    <t>MV Excise Tax Reimbursement</t>
  </si>
  <si>
    <t>State PILOT Program</t>
  </si>
  <si>
    <t>Payments from state for state PILOT program</t>
  </si>
  <si>
    <t xml:space="preserve">Distressed Community Relief Fund </t>
  </si>
  <si>
    <t xml:space="preserve">Library Resource Aid </t>
  </si>
  <si>
    <t>Library Construction Aid</t>
  </si>
  <si>
    <t xml:space="preserve">Public Service Corporation Tax </t>
  </si>
  <si>
    <t xml:space="preserve">Meals &amp; Beverage Tax </t>
  </si>
  <si>
    <t>Hotel Tax</t>
  </si>
  <si>
    <t xml:space="preserve">LEA Aid </t>
  </si>
  <si>
    <t>Education aid per funding formula</t>
  </si>
  <si>
    <t xml:space="preserve">Group Home </t>
  </si>
  <si>
    <t>Housing Aid Capital Projects</t>
  </si>
  <si>
    <t>Reimbursement for non-bonded capital activities under school capital improvements</t>
  </si>
  <si>
    <t>43202 with fund 4XXXXXXX</t>
  </si>
  <si>
    <t xml:space="preserve">Housing Aid Bonded Debt </t>
  </si>
  <si>
    <t>Reimbursement for bonded debt associated with school's</t>
  </si>
  <si>
    <t>43202 with fund 3XXXXXXX</t>
  </si>
  <si>
    <t>State Food Service Revenue</t>
  </si>
  <si>
    <t>43401, 43402</t>
  </si>
  <si>
    <t xml:space="preserve">Incentive Aid </t>
  </si>
  <si>
    <t>Property Revaluation Reimbursement</t>
  </si>
  <si>
    <t>Other State Revenue</t>
  </si>
  <si>
    <t>Any State Revenue not specifically reported in account item range 300-314</t>
  </si>
  <si>
    <t>43xxx (Other then 43101, 43401, 43402, &amp; 43xxx with fund 32 &amp; 40)</t>
  </si>
  <si>
    <t xml:space="preserve">Other  Revenue </t>
  </si>
  <si>
    <t xml:space="preserve">Any Revenue not reported in account item range 100-314 </t>
  </si>
  <si>
    <t>411xx, 414xx, 415xx, 416xx, 417xx, 418xx 419xx 42xxx, 45xxx, 46xxx, 47xxx, 48xxx, 49xxx</t>
  </si>
  <si>
    <t>Local Appropriation for Education</t>
  </si>
  <si>
    <t>Appropriations to local school district</t>
  </si>
  <si>
    <t>41210, 41211</t>
  </si>
  <si>
    <t>Regional Appropriation for Education</t>
  </si>
  <si>
    <t>Appropriation for regional school districts</t>
  </si>
  <si>
    <t>Supplemental Appropriation for Education</t>
  </si>
  <si>
    <t>Supplemental appropriation to school districts</t>
  </si>
  <si>
    <t>Regional Supplemental Appropriation for Education</t>
  </si>
  <si>
    <t>Supplemental appropriation for regional school districts</t>
  </si>
  <si>
    <t>Other Education Appropriation</t>
  </si>
  <si>
    <t>Appropriations to school districts in addition to MOE (e.g. Deficit Reduction)</t>
  </si>
  <si>
    <t>412xx (other then 41210 &amp; 41211 and 41250)</t>
  </si>
  <si>
    <t>Total Revenue</t>
  </si>
  <si>
    <t xml:space="preserve">This item is used for the subtotal of revenue in each class breakout and the total revenue. </t>
  </si>
  <si>
    <t/>
  </si>
  <si>
    <t>Compensation- Group A</t>
  </si>
  <si>
    <t>This item would only include Salaries, Longevity, Stipend, Clothing Allowance/Maintenance, Shift Differential, Out of rank, Holiday Pay, and Bonuses. Group A: Employees who serve the primary function of the department. Group A consists of police officers for the Police Department, fire fighters for the Fire department, civilian dispatchers for the Centralized Dispatch Department.  Certified staff for Education Department, and all employees in every other department.</t>
  </si>
  <si>
    <t>51xxx (other then 512xx) with Job classes 1xxx, 2xxx, &amp; 3xxx</t>
  </si>
  <si>
    <t xml:space="preserve">Compensation - Group B </t>
  </si>
  <si>
    <t xml:space="preserve">This item would only include  Salaries, Longevity, Stipend, Clothing Allowance/Maintenance, Shift Differential, Out of rank, Holiday Pay, and Bonuses. Group B: Employees who serve the secondary function of the department.  Group B consists of administrative employees and non-centralized civilian dispatch employees in the Police and Fire Departments.  Non-certified employees in the Education Department. For all other non-public safety departments there are no Group B Employees. </t>
  </si>
  <si>
    <t>51xxx (other then 512xx) with Job classes 4xxx, &amp; 5xxx</t>
  </si>
  <si>
    <t>Compensation - Group C</t>
  </si>
  <si>
    <t>Compensation -Volunteer</t>
  </si>
  <si>
    <t>Amounts paid to volunteers  in public safety departments.</t>
  </si>
  <si>
    <t>Overtime- Group A</t>
  </si>
  <si>
    <t>Overtime derived from all sources for employees, including overtime generated from employees taking paid leave (sick, vacation, personal, comp, and IOJ) and or administrative overtime. Group A: Employees who serve the primary function of the department. Group A consists of police officers for the Police Department, fire fighters for the Fire department, civilian dispatchers for the Centralized Dispatch Department.  Certified staff for Education Department, and all employees in every other department.</t>
  </si>
  <si>
    <t>512xx with Job Classes 1xxx, 2xxx, &amp; 3xxx</t>
  </si>
  <si>
    <t xml:space="preserve">Overtime - Group B </t>
  </si>
  <si>
    <t xml:space="preserve">Overtime derived from all sources for Civilian employees including overtime generated from employees taking paid leave (sick, vacation, personal, comp, and IOJ) and or administrative overtime. Group B: Employees who serve the secondary function of the department.  Group B consists of administrative employees and non-centralized civilian dispatch employees in the Police and Fire Departments.  Non-certified employees in the Education Department. For all other non-public safety departments there are no Group B Employees. </t>
  </si>
  <si>
    <t>512xx with Job Classes 4xxx, &amp; 5xxx</t>
  </si>
  <si>
    <t xml:space="preserve">Overtime - Group C </t>
  </si>
  <si>
    <t>Detail payments for both external  and internal details.</t>
  </si>
  <si>
    <t>Active Medical Insurance - Group A</t>
  </si>
  <si>
    <t>Medical insurance for active employees only including WRI, Admin fees, Stop Loss premiums, claims, Premium (if premium based),medical buybacks, ACA fees, and IBNR (IBNR is an estimated item for Adopted, Revised, Projected budgets) The amount should be net of employee co-shares. Group A: Employees who serve the primary function of the department. Group A consists of police officers for the Police Department, fire fighters for the Fire department, civilian dispatchers for the Centralized Dispatch Department.  Certified staff for Education Department, and all employees in every other department.</t>
  </si>
  <si>
    <t>52101, 52121, 52109, 58105 with job classes 1xxx, 2xxx, &amp; 3xxx</t>
  </si>
  <si>
    <t xml:space="preserve">Retiree Medical Insurance - Group A </t>
  </si>
  <si>
    <t>Medical insurance for retirees only including WRI, Admin fees, Stop Loss premiums, claims, Premium (if premium based), Medicare (Part B, C, D), medical buyback, and IBNR (IBNR is an estimated item for Adopted, Revised, Projected budgets) For Retired Primary Employees. The amount should be net of employee co-shares. Pay Go Basis ( When ADC based see 350-351 and policy guidelines) Group A: Employees who serve the primary function of the department. Group A: Employees who serve the primary function of the department. Group A consists of police officers for the Police Department, fire fighters for the Fire department, civilian dispatchers for the Centralized Dispatch Department.  Certified staff for Education Department, and all employees in every other department.</t>
  </si>
  <si>
    <t>52101, 52109, 58105 or 52122 with job class 5101</t>
  </si>
  <si>
    <t>Active Medical Insurance- Group B</t>
  </si>
  <si>
    <t xml:space="preserve">Medical insurance for active employees only including WRI, Admin fees, Stop Loss premiums, claims, Premium (if premium based),medical buybacks, ACA fees, and IBNR (IBNR is an estimated item for Adopted, Revised, Projected budgets) The amount should be net of employee co-shares. Group B: Employees who serve the secondary function of the department.  Group B consists of administrative employees and non-centralized civilian dispatch employees in the Police and Fire Departments.  Non-certified employees in the Education Department. For all other non-public safety departments there are no Group B Employees. </t>
  </si>
  <si>
    <t>52101, 52121, 52109, 58105 with job class 4xxx</t>
  </si>
  <si>
    <t>Retiree Medical Insurance- Group B</t>
  </si>
  <si>
    <t xml:space="preserve">Medical insurance for retirees only including WRI, Admin fees, Stop Loss premiums, claims, Premium (if premium based), Medicare (Part B, C, D), medical buyback, and IBNR (IBNR is an estimated item for Adopted, Revised, Projected budgets) For Retired Primary Employees. The amount should be net of employee co-shares. Pay Go Basis ( When ADC based see 350-351 and policy guidelines).  Group B: Employees who serve the secondary function of the department.  Group B consists of administrative employees and non-centralized civilian dispatch employees in the Police and Fire Departments.  Non-certified employees in the Education Department. For all other non-public safety departments there are no Group B Employees. </t>
  </si>
  <si>
    <t>52101, 52109, 58105 or 52122 with job classes 5xxx (other then 5101)</t>
  </si>
  <si>
    <t>Active Medical Insurance- Group C</t>
  </si>
  <si>
    <t>Retiree Medical Insurance- Group C</t>
  </si>
  <si>
    <t>Retiree Medical Insurance- Total</t>
  </si>
  <si>
    <t>Medical insurance for retirees only including WRI, Admin fees, Stop Loss premiums, claims, Premium (if premium based), Medicare (Part B, C, D), medical buyback, and IBNR (IBNR is an estimated item for Adopted, Revised, Projected budgets) For Retired Primary Employees. The amount should be net of employee co-shares. Pay Go Basis ( When ADC based see 350-351 and policy guidelines)</t>
  </si>
  <si>
    <t>Active Dental insurance- Group A</t>
  </si>
  <si>
    <t>Employer cost of  active employee dental insurance, net of employee co-share. Group A: Employees who serve the primary function of the department. Group A: Employees who serve the primary function of the department. Group A consists of police officers for the Police Department, fire fighters for the Fire department, civilian dispatchers for the Centralized Dispatch Department.  Certified staff for Education Department, and all employees in every other department.</t>
  </si>
  <si>
    <t>52103, 52104, 52123 and 52124 with all job classes 1xxx, 2xxx, &amp; 3xxx</t>
  </si>
  <si>
    <t>Retiree Dental insurance- Group A</t>
  </si>
  <si>
    <t>Employer cost of retired employee dental insurance, net of employee co-share. Pay Go Basis ( When ADC based see 350-351 and policy guidelines) Group A: Employees who serve the primary function of the department. Group A consists of police officers for the Police Department, fire fighters for the Fire department, civilian dispatchers for the Centralized Dispatch Department.  Certified staff for Education Department, and all employees in every other department.</t>
  </si>
  <si>
    <t>52103, 52123 and 52125  with job class 5101</t>
  </si>
  <si>
    <t>Active Dental Insurance- Group B</t>
  </si>
  <si>
    <t xml:space="preserve">Employer cost of  active employee dental insurance, net of employee co-share. Group B: Employees who serve the secondary function of the department.  Group B consists of administrative employees and non-centralized civilian dispatch employees in the Police and Fire Departments.  Non-certified employees in the Education Department. For all other non-public safety departments there are no Group B Employees. </t>
  </si>
  <si>
    <t>52103, 52123 and 52124 with all job class 4xxx</t>
  </si>
  <si>
    <t>Retiree Dental Insurance- Group B</t>
  </si>
  <si>
    <t xml:space="preserve">Employer cost of retired employee dental insurance, net of employee co-share. Pay Go Basis ( When ADC based see 350-351 and policy guidelines).  Group B: Employees who serve the secondary function of the department.  Group B consists of administrative employees and non-centralized civilian dispatch employees in the Police and Fire Departments.  Non-certified employees in the Education Department. For all other non-public safety departments there are no Group B Employees. </t>
  </si>
  <si>
    <t>52103, 52104, 52123 and 52125  with job class 5xxx (other then 5101)</t>
  </si>
  <si>
    <t>Active Dental Insurance- Group C</t>
  </si>
  <si>
    <t>Retiree Dental Insurance- Group C</t>
  </si>
  <si>
    <t>Retiree Dental Insurance- Total</t>
  </si>
  <si>
    <t>Employer cost of retired employee dental insurance, net of employee co-share. Pay Go Basis ( When ADC based see 350-351 and policy guidelines)</t>
  </si>
  <si>
    <t xml:space="preserve">Payroll Taxes </t>
  </si>
  <si>
    <t>The Municipal / School District portion of  all payroll related taxes for employees, FICA, FICA MED, SUTA, FUTA, SDI/TDI</t>
  </si>
  <si>
    <t>52301, 52302</t>
  </si>
  <si>
    <t>Life Insurance</t>
  </si>
  <si>
    <t xml:space="preserve">Life insurance for active employees and retirees </t>
  </si>
  <si>
    <t xml:space="preserve">Defined Contribution- Group A </t>
  </si>
  <si>
    <t>Employer contribution for employees. Group A: Employees who serve the primary function of the department. Group A: Employees who serve the primary function of the department. Group A consists of police officers for the Police Department, fire fighters for the Fire department, civilian dispatchers for the Centralized Dispatch Department.  Certified staff for Education Department, and all employees in every other department.</t>
  </si>
  <si>
    <t>52213 &amp; 52218 with job classes 1xxx,2xxx, and 3xxx</t>
  </si>
  <si>
    <t xml:space="preserve">Defined Contribution - Group B </t>
  </si>
  <si>
    <t xml:space="preserve">Employer contribution for secondary employees.  Group B: Employees who serve the secondary function of the department.  Group B consists of administrative employees and non-centralized civilian dispatch employees in the Police and Fire Departments.  Non-certified employees in the Education Department. For all other non-public safety departments there are no Group B Employees. </t>
  </si>
  <si>
    <t>52213 &amp; 52218 with job class 4xxx</t>
  </si>
  <si>
    <t>Other Benefits- Group A</t>
  </si>
  <si>
    <t>Other Employee and Retiree Benefits not specifically reported (includes workers comp, vision, loaned vehicles, and active/retiree vacation and sick payout).  Group A: Employees who serve the primary function of the department. Group A consists of police officers for the Police Department, fire fighters for the Fire department, civilian dispatchers for the Centralized Dispatch Department.  Certified staff for Education Department, and all employees in every other department.</t>
  </si>
  <si>
    <t>52104, 52105, 52106, 52107, 52108, 52111, 52112, 52501, 527xx, 529xx, 52401, 52402, 52207, with job classes 1xxx,2xxx, and 3xxx</t>
  </si>
  <si>
    <t>Other Benefits- Group B</t>
  </si>
  <si>
    <t xml:space="preserve">Other Employee and Retiree Benefits not specifically reported (includes workers comp, vision, loaned vehicles, and active/retiree vacation and sick payout). Group B: Employees who serve the secondary function of the department.  Group B consists of administrative employees and non-centralized civilian dispatch employees in the Police and Fire Departments.  Non-certified employees in the Education Department. For all other non-public safety departments there are no Group B Employees. </t>
  </si>
  <si>
    <t>52104, 52105, 52106, 52107, 52108, 52111, 52112, 52501, 527xx, 529xx, 52401, 52402, 52207, with job class 4xxx &amp; 5xxx</t>
  </si>
  <si>
    <t>Other Benefits- Group C</t>
  </si>
  <si>
    <t>Local Pension- Group A</t>
  </si>
  <si>
    <t>Employer Local pension contribution for employees. Group A: Employees who serve the primary function of the department. Group A: Employees who serve the primary function of the department. Group A consists of police officers for the Police Department, fire fighters for the Fire department, civilian dispatchers for the Centralized Dispatch Department.  Certified staff for Education Department, and all employees in every other department.</t>
  </si>
  <si>
    <t>52204, 52214 with job classes 1xxx,2xxx, and 3xxx</t>
  </si>
  <si>
    <t xml:space="preserve">Local  Pension - Group B </t>
  </si>
  <si>
    <t xml:space="preserve">Employer Local secondary employees pension contribution for employees.  Group B: Employees who serve the secondary function of the department.  Group B consists of administrative employees and non-centralized civilian dispatch employees in the Police and Fire Departments.  Non-certified employees in the Education Department. For all other non-public safety departments there are no Group B Employees. </t>
  </si>
  <si>
    <t>52204, 52214 with job classes 4xxx</t>
  </si>
  <si>
    <t>State Pension- Group A</t>
  </si>
  <si>
    <t>Employer State pension contribution for employees.  Group A: Employees who serve the primary function of the department. Group A: Employees who serve the primary function of the department. Group A consists of police officers for the Police Department, fire fighters for the Fire department, civilian dispatchers for the Centralized Dispatch Department.  Certified staff for Education Department, and all employees in every other department.</t>
  </si>
  <si>
    <t xml:space="preserve">52203, 52205, 52206 &amp; 52208 with Job Class 1xxx, 2xxx, &amp; 3xxx </t>
  </si>
  <si>
    <t xml:space="preserve">State Pension - Group B </t>
  </si>
  <si>
    <t xml:space="preserve">Employer State  pension contribution for employees.  Group B: Employees who serve the secondary function of the department.  Group B consists of administrative employees and non-centralized civilian dispatch employees in the Police and Fire Departments.  Non-certified employees in the Education Department. For all other non-public safety departments there are no Group B Employees. </t>
  </si>
  <si>
    <t>52206, &amp; 52208 with Job Class 4xxx</t>
  </si>
  <si>
    <t>Other Pension</t>
  </si>
  <si>
    <t>All other pension plans/ defined benefit plans not specifically reported. Such as national union pension plans.</t>
  </si>
  <si>
    <t xml:space="preserve">OPEB Contribution- Group A </t>
  </si>
  <si>
    <t>Employer OPEB contribution for employees (Non-Pay go). Only include contributions to qualified trust. Group A: Employees who serve the primary function of the department. Group A consists of police officers for the Police Department, fire fighters for the Fire department, civilian dispatchers for the Centralized Dispatch Department.  Certified staff for Education Department, and all employees in every other department.</t>
  </si>
  <si>
    <t>52201, 52202, with job classes 1xxx,2xxx, and 3xxx</t>
  </si>
  <si>
    <t>OPEB Contribution- Group B</t>
  </si>
  <si>
    <t xml:space="preserve">Employer OPEB contribution for employees (Non-Pay go). Only include contributions to qualified trust. Group B: Employees who serve the secondary function of the department.  Group B consists of administrative employees and non-centralized civilian dispatch employees in the Police and Fire Departments.  Non-certified employees in the Education Department. For all other non-public safety departments there are no Group B Employees. </t>
  </si>
  <si>
    <t>OPEB Contribution- Group C</t>
  </si>
  <si>
    <t>OPEB Contribution- Total</t>
  </si>
  <si>
    <t xml:space="preserve">Total Employer OPEB contribution for employees (Non-Pay go). Only include contributions to qualified trust. </t>
  </si>
  <si>
    <t>Non-Qualified OPEB Trust Contribution</t>
  </si>
  <si>
    <t>Total Employer OPEB contribution for employees (Non-Pay go), saved in a non-qualified trust</t>
  </si>
  <si>
    <t xml:space="preserve">Purchased Services </t>
  </si>
  <si>
    <t>Department specific - Any outside service purchased for: audit, legal, consulting, janitorial service, pest control, copier, arbitration, temporary services, lawn care, mileage reimbursment, bond issuance costs, etc.</t>
  </si>
  <si>
    <t xml:space="preserve">53xxx, 545xx, 546xx, 551xx, 554xx, 555xx, 556xx, 557xx, 558xx, 559xx, </t>
  </si>
  <si>
    <t>Materials/Supplies</t>
  </si>
  <si>
    <t>Department Specific- Related materials and supplies</t>
  </si>
  <si>
    <t xml:space="preserve">561xx, 562xx ( other then 56201, 56202, 56203, 56204, 56207, 56208, 56209, 56210), 563xx, 564xx (other then 56407), </t>
  </si>
  <si>
    <t xml:space="preserve">Software Licenses  </t>
  </si>
  <si>
    <t>Department Specific- All software license, fees, and cost of support.</t>
  </si>
  <si>
    <t>56407, 56501, 57311, 57909</t>
  </si>
  <si>
    <t>Capital Outlays</t>
  </si>
  <si>
    <t>Department Specific-Longer term items and acquisitions of equipment, building and other capital items (Consistent with the municipality’s capitalization guidelines add lease payments)</t>
  </si>
  <si>
    <t>571xx, 572xx, 57305, 57306, 57309, 57313, 579xx (other then 57909)</t>
  </si>
  <si>
    <t>Insurance</t>
  </si>
  <si>
    <t>General Government Specific- All Non-health related insurance: liability insurance, etc.</t>
  </si>
  <si>
    <t>552xx</t>
  </si>
  <si>
    <t>Maintenance</t>
  </si>
  <si>
    <t>Department Specific- Any repairs and/or maintenance to inside/outside of buildings and grounds.</t>
  </si>
  <si>
    <t>542xx, 543xx</t>
  </si>
  <si>
    <t>Vehicle Operations</t>
  </si>
  <si>
    <t>Department Specific-All related vehicle related expenditures: fuel, repairs, maintenance</t>
  </si>
  <si>
    <t>56202, 56203, 56207, 57301, 57303,</t>
  </si>
  <si>
    <t>Utilities</t>
  </si>
  <si>
    <t>Department Specific- All utilities: phone, heating fuel, electric, cable, gas, sewer, water, waste water, soil waste</t>
  </si>
  <si>
    <t>544xx, 56201, 56204, 56208, 56209, 56210</t>
  </si>
  <si>
    <t>Contingency</t>
  </si>
  <si>
    <t>Department Specific- All budgeted assigned/unassigned contingency expenditures</t>
  </si>
  <si>
    <t>Function 411 plus 5xxxx</t>
  </si>
  <si>
    <t>Street Lighting</t>
  </si>
  <si>
    <t>Public Works Department Specific- The cost for the maintenance and operations of street lights</t>
  </si>
  <si>
    <t>Revaluation</t>
  </si>
  <si>
    <t>Finance Department Specific- The full cost of statistical updates, and full revaluations.</t>
  </si>
  <si>
    <t>Snow Removal-Raw Material &amp; External Contracts</t>
  </si>
  <si>
    <t>Public Works Department Specific- The costs specific to the raw material used for snow removal, and the cost of hiring private contractors for snow plowing</t>
  </si>
  <si>
    <t>Trash Removal &amp; Recycling</t>
  </si>
  <si>
    <t xml:space="preserve">Public Works Department Specific- Cost of contract for third party trash removal and recycling </t>
  </si>
  <si>
    <t>Claims &amp; Settlements</t>
  </si>
  <si>
    <t xml:space="preserve">General Government Department Specific- Amounts paid for claims or settlements not having to do with payments for salaries and or benefits. </t>
  </si>
  <si>
    <t>Community Support</t>
  </si>
  <si>
    <t>General Government Department Specific- Donations, grants, and support, to local non-profit organizations and community development projects</t>
  </si>
  <si>
    <t xml:space="preserve">Other Operation Expenditures </t>
  </si>
  <si>
    <t>Department specific - Expenditures incurred for general operation: office expense, bank charges, fees, dues, travel, testing, drug testing, recruiting, protective gear, training, travel, cont. education, rentals, third party cost recoveries any operational departmental/related accounts not specifically identified</t>
  </si>
  <si>
    <t>547xx, 548xx, 549xx, 575xx, 576xx, 577xx, 578xx, 58xxx (other then 58206, 58105, 583xx, and 58206), 59xxx, 6xxxx, 76401, 77305, 78310, 79999</t>
  </si>
  <si>
    <t>Appropriations to local school district subject to MOE</t>
  </si>
  <si>
    <t>Municipal Debt- Principal</t>
  </si>
  <si>
    <t>Related to Municipal Financing</t>
  </si>
  <si>
    <t>Municipal Debt- Interest</t>
  </si>
  <si>
    <t>School Debt- Principal</t>
  </si>
  <si>
    <t>Related to School Financing</t>
  </si>
  <si>
    <t>583xx (other then 58320 &amp; 58322)</t>
  </si>
  <si>
    <t>School Debt- Interest</t>
  </si>
  <si>
    <t>58320, 58322</t>
  </si>
  <si>
    <t>Total Expenditures</t>
  </si>
  <si>
    <t xml:space="preserve">This item is used for the subtotal of expenditures in each department and the total expenditures. </t>
  </si>
  <si>
    <t>* Group A: Employees who serve the primary function of the department. Group A consists of police officers for the Police Department, fire fighters for the Fire department, civilian dispatchers for the Centralized Dispatch Department.  Certified staff for Education Department, and all employees in every other department.
** Group B: Employees who serve the secondary function of the department.  Group B consists of administrative employees and non-centralized civilian dispatch employees in the Police and Fire Departments.  Non-certified employees in the Education Department. For all other non-public safety departments there are no Group B Employees. 
*** Group C: Non-certified and other staff in the Education Department.</t>
  </si>
  <si>
    <t xml:space="preserve">Certified Levy </t>
  </si>
  <si>
    <t>This item is time dependent. For the Adopted Budget it would represent the estimated levy used in the adoption of the budget. For the Budget to Actuals and Municipal Data Report it would represent the certified levy submitted to DMF no later than August 15th of that particular fiscal year. For the Five Year Forecast it will represent projections within the parameters defined by  RI General Law § 44-5-2.</t>
  </si>
  <si>
    <t xml:space="preserve">Adjustments to Current Year Certified Levy </t>
  </si>
  <si>
    <t>This item is based on any abetments and or additions to the Certified levy amount for current year levy.  For adopted, Revised, and Projected this would reflect estimated amounts. Additions will be recorded as a positive number, and abatements will be recorded as a negative.</t>
  </si>
  <si>
    <t>This item is based on any abetments and or additions to the Certified levy amount for LAST fiscal year's levy.  For adopted, Revised, and Projected this would reflect estimated amounts. Additions will be recorded as a positive number, and abatements will be recorded as a negative.</t>
  </si>
  <si>
    <t xml:space="preserve">Current Year Collection Rate </t>
  </si>
  <si>
    <t>This is arrived at by taking the sum of Current Year Property Tax Collection (Revenue Account-100), PILOT &amp; Tax Treaties (excluded from levy) (Revenue Account-103) divided by the sum of Certified Levy (Revenue Account-300), PILOT and Tax Treaties (excluded from certified levy) (Revenue Account-304), and Adjustments to Certified Levy (Revenue Account-301).</t>
  </si>
  <si>
    <t>PILOT and Tax Treaties (Included in certified levy)</t>
  </si>
  <si>
    <t>PILOT and tax treaties excluded from the calculation of the Certified Levy</t>
  </si>
  <si>
    <t>PILOT and Tax Treaties (excluded from certified levy)</t>
  </si>
  <si>
    <t>PILOT and tax treaties included in the calculation of the Certified Levy</t>
  </si>
  <si>
    <t xml:space="preserve">                                                                                    </t>
  </si>
  <si>
    <t>Employee Count - Group A</t>
  </si>
  <si>
    <t>Employees working in full time positions as determined by the entity. This should exclude 75 and 90 day rule employees and volunteers. Group A: Employees who serve the primary function of the department. Group A consists of police officers for the Police Department, fire fighters for the Fire department, civilian dispatchers for the Centralized Dispatch Department.  Certified staff for Education Department, and all employees in every other department.</t>
  </si>
  <si>
    <t>Employee Count - Group B</t>
  </si>
  <si>
    <t xml:space="preserve">Employees working in full time positions as determined by the entity. This should exclude 75 and 90 day rule employees and volunteers. Group B: Employees who serve the secondary function of the department.  Group B consists of administrative employees and non-centralized civilian dispatch employees in the Police and Fire Departments.  Non-certified employees in the Education Department. For all other non-public safety departments there are no Group B Employees. </t>
  </si>
  <si>
    <t>Employee Count - Group C</t>
  </si>
  <si>
    <t>Part-time &amp; Temp</t>
  </si>
  <si>
    <t>Employees working in part-time, temp, or seasonal positions as determined by the entity.  The number represented should be equivalent to the total number of hours worked by employees working in part-time, temp, or seasonal positions as determined by the entity divided by the total number of the required hours for full time employment by the entity.  This number should include 75 and 90 day rule employees and excludes volunteers and full time employees allocated to multiple departments. For detail of calculation per reporting period see FAQ question 6.13.</t>
  </si>
  <si>
    <t>Non-spendable</t>
  </si>
  <si>
    <t>For any of the reporting periods this item is ending balance, which would reflect the end results from current period operations.</t>
  </si>
  <si>
    <t>Restricted</t>
  </si>
  <si>
    <t>Committed</t>
  </si>
  <si>
    <t>Assigned</t>
  </si>
  <si>
    <t>Unassigned</t>
  </si>
  <si>
    <t>Budgeted Appropriated Fund Balance</t>
  </si>
  <si>
    <t>For any of the reporting periods this item is ending operating balance, which would reflect the end results from current period operations.</t>
  </si>
  <si>
    <t xml:space="preserve">Local Pension ADC Funding Percentage ALL Funds-Municipality </t>
  </si>
  <si>
    <t>The percentage of the Actuarial Determined Contribution funded for municipal workers pension benefits for all funds.</t>
  </si>
  <si>
    <t xml:space="preserve">Local Pension ADC Funding Percentage ALL Funds-Police </t>
  </si>
  <si>
    <t>The percentage of the Actuarial Determined Contribution funded for police pension benefits for all funds.</t>
  </si>
  <si>
    <t xml:space="preserve">Local Pension ADC Funding Percentage ALL Funds-Fire </t>
  </si>
  <si>
    <t xml:space="preserve">The percentage of the Actuarial Determined Contribution funded for fire pension benefits for all funds. </t>
  </si>
  <si>
    <t>Local Pension ADC Funding Percentage ALL Funds-Teachers</t>
  </si>
  <si>
    <t>The percentage of the Actuarial Determined Contribution funded for teachers pension benefits for all funds.</t>
  </si>
  <si>
    <t>Local Pension ADC Funding Percentage ALL Funds-Non-Teachers</t>
  </si>
  <si>
    <t>The percentage of the Actuarial Determined Contribution funded for non-teachers pension benefits for all funds.</t>
  </si>
  <si>
    <t>OPEB ADC Funding Percentage ALL Funds-Municipality</t>
  </si>
  <si>
    <t>The percentage of the Actuarial Determined Contribution funded for municipal workers OPEB benefits for all funds (Paygo and contribution).</t>
  </si>
  <si>
    <t>OPEB ADC Funding Percentage ALL Funds-Police</t>
  </si>
  <si>
    <t>The percentage of the Actuarial Determined Contribution funded for police OPEB benefits for all funds (Paygo and contribution).</t>
  </si>
  <si>
    <t>OPEB ADC Funding Percentage ALL Funds-Fire</t>
  </si>
  <si>
    <t>The percentage of the Actuarial Determined Contribution funded for fire OPEB benefits for all funds (Paygo and contribution).</t>
  </si>
  <si>
    <t>OPEB ADC Funding Percentage ALL Funds-Teachers</t>
  </si>
  <si>
    <t>The percentage of the Actuarial Determined Contribution funded for teachers OPEB benefits for all funds (Paygo and contribution).</t>
  </si>
  <si>
    <t>OPEB ADC Funding Percentage ALL Funds-Non-Teachers</t>
  </si>
  <si>
    <t>The percentage of the Actuarial Determined Contribution funded for non-teachers OPEB benefits for all funds (Paygo and contribution).</t>
  </si>
  <si>
    <t>OPEB ADC Funding Amount ALL Funds-Municipality</t>
  </si>
  <si>
    <t>The amount of the Actuarial Determined Contribution funded for municipal workers OPEB benefits for all funds (Paygo and contribution).</t>
  </si>
  <si>
    <t>OPEB ADC Funding Amount ALL Funds-Police</t>
  </si>
  <si>
    <t>The amount of the Actuarial Determined Contribution funded for police OPEB benefits for all funds (Paygo and contribution).</t>
  </si>
  <si>
    <t>OPEB ADC Funding Amount ALL Funds-Fire</t>
  </si>
  <si>
    <t>The amount of the Actuarial Determined Contribution funded for fire OPEB benefits for all funds (Paygo and contribution).</t>
  </si>
  <si>
    <t>OPEB ADC Funding Amount ALL Funds-Teachers</t>
  </si>
  <si>
    <t>The amount of the Actuarial Determined Contribution funded for teachers OPEB benefits for all funds (Paygo and contribution).</t>
  </si>
  <si>
    <t>OPEB ADC Funding Amount ALL Funds-Non-Teachers</t>
  </si>
  <si>
    <t>The amount of the Actuarial Determined Contribution funded for non-teachers OPEB benefits for all funds (Paygo and contribution).</t>
  </si>
  <si>
    <t xml:space="preserve">Local Pension ADC Funding Percentage for Only Reported Funds-Municipality </t>
  </si>
  <si>
    <t>The percentage of the Actuarial Determined Contribution funded for municipal workers pension benefits for GASB54/RGS Funds.</t>
  </si>
  <si>
    <t xml:space="preserve">Local Pension ADC Funding Percentage for Only Reported Funds-Police </t>
  </si>
  <si>
    <t>The percentage of the Actuarial Determined Contribution funded for police pension benefits for GASB54/RGS Funds.</t>
  </si>
  <si>
    <t xml:space="preserve">Local Pension ADC Funding Percentage for Only Reported Funds-Fire </t>
  </si>
  <si>
    <t xml:space="preserve">The percentage of the Actuarial Determined Contribution funded for fire pension benefits for GASB54/RGS Funds. </t>
  </si>
  <si>
    <t>Local Pension ADC Funding Percentage for Only Reported Funds-Teachers</t>
  </si>
  <si>
    <t>The percentage of the Actuarial Determined Contribution funded for teachers pension benefits for GASB54/RGS Funds.</t>
  </si>
  <si>
    <t>Local Pension ADC Funding Percentage for Only Reported Funds-Non-Teachers</t>
  </si>
  <si>
    <t>The percentage of the Actuarial Determined Contribution funded for non-teachers pension benefits for GASB54/RGS Funds.</t>
  </si>
  <si>
    <t xml:space="preserve">Local Pension ADC Funding Amount for Only Reported Funds-Municipality </t>
  </si>
  <si>
    <t>The amount of the Actuarial Determined Contribution funded for municipal workers pension benefits for GASB54/RGS Funds.</t>
  </si>
  <si>
    <t xml:space="preserve">Local Pension ADC Funding Amount for Only Reported Funds-Police </t>
  </si>
  <si>
    <t>The amount of the Actuarial Determined Contribution funded for police pension benefits for GASB54/RGS Funds.</t>
  </si>
  <si>
    <t xml:space="preserve">Local Pension ADC Funding Amount for Only Reported Funds-Fire </t>
  </si>
  <si>
    <t xml:space="preserve">The amount of the Actuarial Determined Contribution funded for fire pension benefits for GASB54/RGS Funds. </t>
  </si>
  <si>
    <t>OPEB ADC Funding Percentage for Only Reported Funds-Municipality</t>
  </si>
  <si>
    <t>The percentage of the Actuarial Determined Contribution funded for municipal workers OPEB benefits for GASB54/RGS Funds (Paygo and contribution).</t>
  </si>
  <si>
    <t>OPEB ADC Funding Percentage for Only Reported Funds-Police</t>
  </si>
  <si>
    <t>The percentage of the Actuarial Determined Contribution funded for police OPEB benefits for GASB54/RGS Funds (Paygo and contribution).</t>
  </si>
  <si>
    <t>OPEB ADC Funding Percentage for Only Reported Funds-Fire</t>
  </si>
  <si>
    <t>The percentage of the Actuarial Determined Contribution funded for fire OPEB benefits for GASB54/RGS Funds (Paygo and contribution).</t>
  </si>
  <si>
    <t>OPEB ADC Funding Amount for Only Reported Funds-Municipality</t>
  </si>
  <si>
    <t>The amount of the Actuarial Determined Contribution funded for municipal workers OPEB benefits for GASB54/RGS Funds (Paygo and contribution).</t>
  </si>
  <si>
    <t>OPEB ADC Funding Amount for Only Reported Funds-Police</t>
  </si>
  <si>
    <t>The amount of the Actuarial Determined Contribution funded for police OPEB benefits for GASB54/RGS Funds (Paygo and contribution).</t>
  </si>
  <si>
    <t>OPEB ADC Funding Amount for Only Reported Funds-Fire</t>
  </si>
  <si>
    <t>The amount of the Actuarial Determined Contribution funded for fire OPEB benefits for GASB54/RGS Funds (Paygo and contribution).</t>
  </si>
  <si>
    <t>(Net of related premium and or discounts)</t>
  </si>
  <si>
    <t>45401, 45501, 45601</t>
  </si>
  <si>
    <t>Financing Uses: Transfer to Capital Funds</t>
  </si>
  <si>
    <t>Financing Uses: Transfer to Other Funds</t>
  </si>
  <si>
    <t>\\ENT-FS-VM001\DOR-Municipal Finance\shared\data\data\7 MTP (SC)\DKAN data\MTP Account Definitions 022117 (DKAN)</t>
  </si>
  <si>
    <t>Delete</t>
  </si>
  <si>
    <t>Delte</t>
  </si>
  <si>
    <t>\\ENT-FS-VM001\DOR-Municipal Finance\shared\data\data\2 Finance &amp; Tax (SC)\Support (SG)\FY 2017 Initiatives\FY17 Budget Aricle Project Mangement\Section 1_2 Transparency Portal\MTP Account Definitions 071117.xlsx</t>
  </si>
  <si>
    <t>N/A, no school UCOA code listed</t>
  </si>
  <si>
    <t>Collections in the fiscal year that are not derived from the current or the last fiscal year's levy  (Exclusive of Pilot and or Tax Treaties not Included in Levy)</t>
  </si>
  <si>
    <t>Meals &amp; Beverage Tax / Hotel Tax</t>
  </si>
  <si>
    <t>43202 with fund 3xxxxxxx</t>
  </si>
  <si>
    <t>43202 with fund 4xxxxxxx</t>
  </si>
  <si>
    <t>43xxx (Other then 43101, 43401, 43402, &amp; 43xxx with fund 3xxxxxxx &amp; 4xxxxxxx)</t>
  </si>
  <si>
    <t>411xx, 414xx, 415xx, 416xx, 417xx, 418xx 419xx 42xxx, 451xx, 453xx, 46xxx, 47xxx, 48xxx, 49xxx</t>
  </si>
  <si>
    <t>41210 (This line for Regional Districts only)</t>
  </si>
  <si>
    <t>41211 (This line for Regional Districts only)</t>
  </si>
  <si>
    <t>412xx (other then 41210 &amp; 41211)</t>
  </si>
  <si>
    <t>This item would only include Salaries, Longevity, Stipend, Clothing Allowance/Maintenance, Shift Differential, Out of rank, Holiday Pay, and Bonuses. Group A: Employees who serve the primary function of the department. Group A consists of police officers for the Police Department, fire fighters for the Fire department, civilian dispatchers for the Centralized Dispatch Department, and certified staff for Education Department, and all employees in every other department.</t>
  </si>
  <si>
    <t>51xxx (other then 512xx) with Job classes 1xxx</t>
  </si>
  <si>
    <t>This item would only include  Salaries, Longevity, Stipend, Clothing Allowance/Maintenance, Shift Differential, Out of rank, Holiday Pay, and Bonuses. Group B: Group B consist of administrative employees and civilian dispatch employees in the Police and Fire Departments, and executive/mid-level administration in the Education Department. For all other non-public safety departments there are no Group B Employees.</t>
  </si>
  <si>
    <t>51xxx (other then 512xx) with Job classes 2xxx, &amp; 3xxx</t>
  </si>
  <si>
    <t>This item would only include  Salaries, Longevity, Stipend, Clothing Allowance/Maintenance, Shift Differential, Out of rank, Holiday Pay, and Bonuses. Group C: Education Department only, non-certified and other staff in the Education Department.</t>
  </si>
  <si>
    <t>51xxx (other then 512xx) with Job classes 4xxx</t>
  </si>
  <si>
    <t>Overtime derived from all sources for employees, including overtime generated from employees taking paid leave (sick, vacation, personal, comp, and IOJ) and or administrative overtime.  Group A: Employees who serve the primary function of the department. Group A consists of police officers for the Police Department, fire fighters for the Fire department, civilian dispatchers for the Centralized Dispatch Department, and certified staff for Education Department, and all employees in every other department.</t>
  </si>
  <si>
    <t>512xx with Job classes 1xxx</t>
  </si>
  <si>
    <t>Overtime derived from all sources for Civilian employees including overtime generated from employees taking paid leave (sick, vacation, personal, comp, and IOJ) and or administrative overtime. Group B: Group B consist of administrative employees and civilian dispatch employees in the Police and Fire Departments, and executive/mid-level administration in the Education Department. For all other non-public safety departments there are no Group B Employees.</t>
  </si>
  <si>
    <t>512xx with Job classes 2xxx, &amp; 3xxx</t>
  </si>
  <si>
    <t>Overtime derived from all sources for Civilian employees including overtime generated from employees taking paid leave (sick, vacation, personal, comp, and IOJ) and or administrative overtime. Group C: Education Department only, non-certified and other staff in the Education Department.</t>
  </si>
  <si>
    <t>512xx with Job classes 4xxx</t>
  </si>
  <si>
    <t>Medical insurance for active employees only including WRI, Admin fees, Stop Loss premiums, claims, Premium (if premium based),medical buybacks, ACA fees, and IBNR (IBNR is an estimated item for Adopted, Revised, Projected budgets) The amount should be net of employee co-shares. Group A: Employees who serve the primary function of the department. Group A consists of police officers for the Police Department, fire fighters for the Fire department, civilian dispatchers for the Centralized Dispatch Department, and certified staff for Education Department, and all employees in every other department.</t>
  </si>
  <si>
    <t>52101, 52121, 52109, 58105 with job classes 1xxx</t>
  </si>
  <si>
    <t>Medical insurance for retirees only including WRI, Admin fees, Stop Loss premiums, claims, Premium (if premium based), Medicare (Part B, C, D), medical buyback, and IBNR (IBNR is an estimated item for Adopted, Revised, Projected budgets) For Retired Primary Employees. The amount should be net of employee co-shares. Pay Go Basis ( When ADC based see 350-351 and policy guidelines).  Group A: Employees who serve the primary function of the department. Group A consists of police officers for the Police Department, fire fighters for the Fire department, civilian dispatchers for the Centralized Dispatch Department, and certified staff for Education Department, and all employees in every other department.</t>
  </si>
  <si>
    <t>52101, 52109, 58105 or 52122 with job class 5101 (Used if District does not have a qualifying OPEB Trust)</t>
  </si>
  <si>
    <t>Medical insurance for active employees only including WRI, Admin fees, Stop Loss premiums, claims, Premium (if premium based),medical buybacks, ACA fees, and IBNR (IBNR is an estimated item for Adopted, Revised, Projected budgets) The amount should be net of employee co-shares. Group B: Group B consist of administrative employees and civilian dispatch employees in the Police and Fire Departments, and executive/mid-level administration in the Education Department. For all other non-public safety departments there are no Group B Employees.</t>
  </si>
  <si>
    <t>52101, 52121, 52109, 58105 with job classes 2xxx &amp; 3xxx</t>
  </si>
  <si>
    <t>Medical insurance for retirees only including WRI, Admin fees, Stop Loss premiums, claims, Premium (if premium based), Medicare (Part B, C, D), medical buyback, and IBNR (IBNR is an estimated item for Adopted, Revised, Projected budgets) For Retired Primary Employees. The amount should be net of employee co-shares. Pay Go Basis ( When ADC based see 350-351 and policy guidelines) Group B: Group B consist of administrative employees and civilian dispatch employees in the Police and Fire Departments, and executive/mid-level administration in the Education Department. For all other non-public safety departments there are no Group B Employees.</t>
  </si>
  <si>
    <t>52101, 52109, 58105 or 52122 with job classes 5108 or 5109 (Used if District does not have a qualifying OPEB Trust)</t>
  </si>
  <si>
    <t>Medical insurance for active employees only including WRI, Admin fees, Stop Loss premiums, claims, Premium (if premium based),medical buybacks, ACA fees, and IBNR (IBNR is an estimated item for Adopted, Revised, Projected budgets) The amount should be net of employee co-shares. Group C: Education Department only, non-certified and other staff in the Education Department.</t>
  </si>
  <si>
    <t>Medical insurance for retirees only including WRI, Admin fees, Stop Loss premiums, claims, Premium (if premium based), Medicare (Part B, C, D), medical buyback, and IBNR (IBNR is an estimated item for Adopted, Revised, Projected budgets) For Retired Primary Employees. The amount should be net of employee co-shares. Pay Go Basis ( When ADC based see 350-351 and policy guidelines).  Group C: Education Department only, non-certified and other staff in the Education Department.</t>
  </si>
  <si>
    <t>52101, 52109, 58105 or 52122 with job classes 5115 or 5116 (Used if District does not have a qualifying OPEB Trust)</t>
  </si>
  <si>
    <t>Employer cost of  active employee dental insurance, net of employee co-share. Group A: Employees who serve the primary function of the department. Group A consists of police officers for the Police Department, fire fighters for the Fire department, civilian dispatchers for the Centralized Dispatch Department, and certified staff for Education Department, and all employees in every other department.</t>
  </si>
  <si>
    <t>52103, 52123 and 52124 with all job classes 1xxx</t>
  </si>
  <si>
    <t>Employer cost of retired employee dental insurance, net of employee co-share. Pay Go Basis ( When ADC based see 350-351 and policy guidelines) Group A: Employees who serve the primary function of the department. Group A consists of police officers for the Police Department, fire fighters for the Fire department, civilian dispatchers for the Centralized Dispatch Department, and certified staff for Education Department, and all employees in every other department.</t>
  </si>
  <si>
    <t>52103, 52123 and 52125  with job class 5101 (Used if District does not have a qualifying OPEB Trust)</t>
  </si>
  <si>
    <t>Employer cost of  active employee dental insurance, net of employee co-share. Group B: Group B consist of administrative employees and civilian dispatch employees in the Police and Fire Departments, and executive/mid-level administration in the Education Department. For all other non-public safety departments there are no Group B Employees.</t>
  </si>
  <si>
    <t>52103, 52123 and 52124 with all job classes 2xxx, &amp; 3xxx</t>
  </si>
  <si>
    <t>Employer cost of retired employee dental insurance, net of employee co-share. Pay Go Basis ( When ADC based see 350-351 and policy guidelines). Group B: Group B consist of administrative employees and civilian dispatch employees in the Police and Fire Departments, and executive/mid-level administration in the Education Department. For all other non-public safety departments there are no Group B Employees.</t>
  </si>
  <si>
    <t>52103, 52123 and 52125  with job class 5108 or 5109 (Used if District does not have a qualifying OPEB Trust)</t>
  </si>
  <si>
    <t>Employer cost of  active employee dental insurance, net of employee co-share. Group C: Education Department only, non-certified and other staff in the Education Department.</t>
  </si>
  <si>
    <t>Employer cost of retired employee dental insurance, net of employee co-share. Pay Go Basis ( When ADC based see 350-351 and policy guidelines).  Group C: Education Department only, non-certified and other staff in the Education Department.</t>
  </si>
  <si>
    <t>52103, 52123 and 52125  with job class 5115 or 5116 (Used if District does not have a qualifying OPEB Trust)</t>
  </si>
  <si>
    <t>52301, 52302, 52105, 52501</t>
  </si>
  <si>
    <t xml:space="preserve">State Defined Contribution- Group A </t>
  </si>
  <si>
    <t>Employer contribution for employees. Group A: Employees who serve the primary function of the department. Group A consists of police officers for the Police Department, fire fighters for the Fire department, civilian dispatchers for the Centralized Dispatch Department, and certified staff for Education Department, and all employees in every other department.</t>
  </si>
  <si>
    <t>52205 or 52213 with job classes 1xxx</t>
  </si>
  <si>
    <t xml:space="preserve">State Defined Contribution - Group B </t>
  </si>
  <si>
    <t>Employer contribution for secondary employees.  Group B: Group B consist of administrative employees and civilian dispatch employees in the Police and Fire Departments, and executive/mid-level administration in the Education Department. For all other non-public safety departments there are no Group B Employees.</t>
  </si>
  <si>
    <t>52205, 52213 &amp; 52218 with job classes 2xxx, and 3xxx</t>
  </si>
  <si>
    <t>State Defined Contribution - Group C</t>
  </si>
  <si>
    <t>Employer contribution for secondary employees.  Group C: Education Department only, non-certified and other staff in the Education Department.</t>
  </si>
  <si>
    <t>52206 or 52218 with job class 4xxx</t>
  </si>
  <si>
    <t>Other Employee and Retiree Benefits not specifically reported (includes workers comp, vision, loaned vehicles, and active/retiree vacation and sick payout).  Group A: Employees who serve the primary function of the department. Group A consists of police officers for the Police Department, fire fighters for the Fire department, civilian dispatchers for the Centralized Dispatch Department, and certified staff for Education Department, and all employees in every other department.</t>
  </si>
  <si>
    <t>51332, 52104, 52106, 52107, 52108, 52111, 52112, 527xx, 529xx, 52401, 52402, 52207, 527xx with job classes 1xxx</t>
  </si>
  <si>
    <t>Other Employee and Retiree Benefits not specifically reported (includes workers comp, vision, loaned vehicles, and active/retiree vacation and sick payout).  Group B: Group B consist of administrative employees and civilian dispatch employees in the Police and Fire Departments, and executive/mid-level administration in the Education Department. For all other non-public safety departments there are no Group B Employees.</t>
  </si>
  <si>
    <t>51332, 52104, 52106, 52107, 52108, 52111, 52112, 527xx, 529xx, 52401, 52402, 52207, 527xx with job classes 2xxx, and 3xxx</t>
  </si>
  <si>
    <t>Other Employee and Retiree Benefits not specifically reported (includes workers comp, vision, loaned vehicles, and active/retiree vacation and sick payout).  Group C: Education Department only, non-certified and other staff in the Education Department.</t>
  </si>
  <si>
    <t>51332, 52104, 52106, 52107, 52108, 52111, 52112, 527xx, 529xx, 52401, 52402, 52207, 527xx with job class 4xxx</t>
  </si>
  <si>
    <t>Local Defined Benefit Pension- Group A</t>
  </si>
  <si>
    <t xml:space="preserve">Employer Local pension contribution for employees.  Group A: Employees who serve the primary function of the department. Group A consists of police officers for the Police Department, fire fighters for the Fire department, civilian dispatchers for the Centralized Dispatch Department, and certified staff for Education Department, and all employees in every other department. </t>
  </si>
  <si>
    <t>52204 (excluding national union defined benefit pension plans reported under Other Defined Benefit/Contribution) with job classes 1xxx</t>
  </si>
  <si>
    <t xml:space="preserve">Local  Defined Benefit Pension - Group B </t>
  </si>
  <si>
    <t>Employer Local secondary employees pension contribution for employees.  Group B: Group B consist of administrative employees and civilian dispatch employees in the Police and Fire Departments, and executive/mid-level administration in the Education Department. For all other non-public safety departments there are no Group B Employees.</t>
  </si>
  <si>
    <t>52204 (excluding national union defined benefit pension plans reported under Other Defined Benefit/Contribution) with job classes 2xxx and 3xxx.</t>
  </si>
  <si>
    <t xml:space="preserve">Local  Defined Benefit Pension - Group C </t>
  </si>
  <si>
    <t>Employer Local secondary employees pension contribution for employees.  Group C: Education Department only, non-certified and other staff in the Education Department.</t>
  </si>
  <si>
    <t>52204 (excluding national union defined benefit pension plans reported under Other Defined Benefit/Contribution) with job classes 4xxx</t>
  </si>
  <si>
    <t>State Defined Benefit Pension- Group A</t>
  </si>
  <si>
    <t>Employer State pension contribution for employees.  Group A: Employees who serve the primary function of the department. Group A consists of police officers for the Police Department, fire fighters for the Fire department, civilian dispatchers for the Centralized Dispatch Department, and certified staff for Education Department, and all employees in every other department.</t>
  </si>
  <si>
    <t>52203, 52205 &amp; 52208 with Job Classes 1xxx</t>
  </si>
  <si>
    <t xml:space="preserve">State Defined Benefit Pension - Group B </t>
  </si>
  <si>
    <t>Employer State  pension contribution for employees.  Group B: Group B consist of administrative employees and civilian dispatch employees in the Police and Fire Departments, and executive/mid-level administration in the Education Department. For all other non-public safety departments there are no Group B Employees.</t>
  </si>
  <si>
    <t xml:space="preserve">52203, 52205, 52206 &amp; 52208 with Job Classes 2xxx, &amp; 3xxx </t>
  </si>
  <si>
    <t xml:space="preserve">State Defined Benefit Pension - Group C </t>
  </si>
  <si>
    <t>Employer State  pension contribution for employees.  Group C: Education Department only, non-certified and other staff in the Education Department.</t>
  </si>
  <si>
    <t>52206, &amp; 52208 with Job Classes 4xxx</t>
  </si>
  <si>
    <t xml:space="preserve">Other Defined Benefit / Contribution </t>
  </si>
  <si>
    <t>All other non State of local pension plan defined benefit employer contributions. Such as national union pension plans.  All non State defined contribution (including local, national, federal defined contributions) contributed by the employer</t>
  </si>
  <si>
    <t>52204 (All other defined benefit pension plans not reported under Local Defined Benefit Pension-Group A,B,C such as national union plans.) &amp; 52214 with job classes 1xxx,2xxx,3xxx, 4xxx</t>
  </si>
  <si>
    <t>Employer OPEB contribution for employees (Non-Pay go). Only include contributions to qualified trust. Group A: Employees who serve the primary function of the department. Group A consists of police officers for the Police Department, fire fighters for the Fire department, civilian dispatchers for the Centralized Dispatch Department, and certified staff for Education Department, and all employees in every other department.</t>
  </si>
  <si>
    <t>52201, 52202, with job classes 1xxx or 5101</t>
  </si>
  <si>
    <t>Employer OPEB contribution for employees (Non-Pay go). Only include contributions to qualified trust. Group B: Group B consist of administrative employees and civilian dispatch employees in the Police and Fire Departments, and executive/mid-level administration in the Education Department. For all other non-public safety departments there are no Group B Employees.</t>
  </si>
  <si>
    <t>52201, 52202,with job class 2xxx, 3xxx, 5108, or 5109</t>
  </si>
  <si>
    <t>Employer OPEB contribution for employees (Non-Pay go). Only include contributions to qualified trust. Group C: Education Department only, non-certified and other staff in the Education Department.</t>
  </si>
  <si>
    <t>52201, 52202,with job classes 4xxx, 5115 or 5116</t>
  </si>
  <si>
    <t>Department specific - Any outside service purchased for: audit, legal, consulting, actuarial services, janitorial service, pest control, copier, arbitration, temporary services, lawn care, mileage reimbursement, bond issuance costs, etc.</t>
  </si>
  <si>
    <t>53xxx, 545xx, 546xx, 551xx, 554xx, 555xx, 556xx, 557xx, 558xx, 559xx, 58341</t>
  </si>
  <si>
    <t xml:space="preserve">561xx, 562xx ( other then 56201, 56202, 56203, 56204, 56207, 56208, 56209, 56210, 56215), 563xx, 564xx (other then 56407), </t>
  </si>
  <si>
    <t>544xx, 56201, 56204, 56208, 56209, 56210, 56215</t>
  </si>
  <si>
    <t>Function 411 plus 5xxxx (Do not include contingency expenses in other categories) (Budget Only)</t>
  </si>
  <si>
    <t>547xx, 548xx, 549xx, 575xx, 576xx, 577xx, 578xx, 58xxx (other then 58206, 583xx, and 58206)</t>
  </si>
  <si>
    <t>583xx (other then 58320, 58322, 58341)</t>
  </si>
  <si>
    <t xml:space="preserve">Levy </t>
  </si>
  <si>
    <t xml:space="preserve">Adjustments to Current Year Levy </t>
  </si>
  <si>
    <t xml:space="preserve">Adjustments to Prior Year's Levy </t>
  </si>
  <si>
    <t>This is arrived at by taking the sum of Current Year Property Tax Collection (Revenue Account-100), PILOT &amp; Tax Treaties (excluded from levy) (Revenue Account-103) divided by the sum of Levy (Revenue Account-300), PILOT and Tax Treaties (excluded from levy) (Revenue Account-304), and Adjustments to Levy (Revenue Account-301).</t>
  </si>
  <si>
    <t>PILOT and Tax Treaties (Included in levy)</t>
  </si>
  <si>
    <t>PILOT and tax treaties excluded from the calculation of the Levy</t>
  </si>
  <si>
    <t>PILOT and Tax Treaties (excluded from levy)</t>
  </si>
  <si>
    <t>PILOT and tax treaties included in the calculation of the Levy</t>
  </si>
  <si>
    <t>Employees working in full time positions as determined by the entity. This should exclude 75 and 90 day rule employees and volunteers. Group A: Employees who serve the primary function of the department. Group A consists of police officers for the Police Department, fire fighters for the Fire department, civilian dispatchers for the Centralized Dispatch Department, and certified staff for Education Department, and all employees in every other department. For detail of calculation per reporting period see FAQ question 6.13.</t>
  </si>
  <si>
    <t>Employees working in full time positions as determined by the entity. This should exclude 75 and 90 day rule employees and volunteers. Group B: Group B consist of administrative employees and civilian dispatch employees in the Police and Fire Departments, and executive/mid-level administration in the Education Department. For all other non-public safety departments there are no Group B Employees. For all other non-public safety departments there will not be Group B Employees. For detail of calculation per reporting period see FAQ question 6.13.</t>
  </si>
  <si>
    <t>Employees working in full time positions as determined by the entity. This should exclude 75 and 90 day rule employees and volunteers. Group C: Education Department only, non-certified and other staff in the Education Department. For all other non-public safety departments there will not be Group B Employees. For detail of calculation per reporting period see FAQ question 6.13.</t>
  </si>
  <si>
    <t>41250 (Budget Only)</t>
  </si>
  <si>
    <t>Local Pension ADC Funding Percentage ALL Funds-All Education Groups</t>
  </si>
  <si>
    <t>The percentage of the Actuarial Determined Contribution funded for all education employee groups pension benefits for all funds.</t>
  </si>
  <si>
    <t>Local Pension ADC Funding Amount ALL Funds-All Education Groups</t>
  </si>
  <si>
    <t>The amount of the Actuarial Determined Contribution funded for all education employee groups pension benefits for all funds.</t>
  </si>
  <si>
    <t>OPEB ADC Funding Percentage ALL Funds-All Education Groups</t>
  </si>
  <si>
    <t>The percentage of the Actuarial Determined Contribution funded for all education employee groups OPEB benefits for all funds (Paygo and contribution).</t>
  </si>
  <si>
    <t>OPEB ADC Funding Amount ALL Funds-All Education Groups</t>
  </si>
  <si>
    <t>The amount of the Actuarial Determined Contribution funded for all education employee groups OPEB benefits for all funds (Paygo and contribution).</t>
  </si>
  <si>
    <t>REVA</t>
  </si>
  <si>
    <t>EXPA</t>
  </si>
  <si>
    <t>LEVA</t>
  </si>
  <si>
    <t>EMCA</t>
  </si>
  <si>
    <t>FBAA</t>
  </si>
  <si>
    <t>ADCA</t>
  </si>
  <si>
    <t>FSOA</t>
  </si>
  <si>
    <t>FUSA</t>
  </si>
  <si>
    <t>REVAList</t>
  </si>
  <si>
    <t>EXPAList</t>
  </si>
  <si>
    <t>LEVAList</t>
  </si>
  <si>
    <t>EMCAList</t>
  </si>
  <si>
    <t>FBAAList</t>
  </si>
  <si>
    <t>ADCAList</t>
  </si>
  <si>
    <t>FSOAList</t>
  </si>
  <si>
    <t>FUSAList</t>
  </si>
  <si>
    <t>Code Segment</t>
  </si>
  <si>
    <t>Entity Description</t>
  </si>
  <si>
    <t>Account Description</t>
  </si>
  <si>
    <t>Account</t>
  </si>
  <si>
    <t>XXX</t>
  </si>
  <si>
    <t xml:space="preserve">Account code definitions can be found directly in the .csv that is downloadable for each Municipality/School District or the visualization found on the Portal’s data dictionary web page. </t>
  </si>
  <si>
    <t xml:space="preserve">This tool was created to assist Municipal Transparency Portal users search data dictionary definitions for all coding except for Account code definitions.  Some combinations of code do not exist but are possibilities, please consult municipal  .csv data for existing code combinations for that specific fiscal year.
Visualizations found on Data.ri.gov can utilize any segment of the code, but the majority of visualizations are done by either Group^ or Class^ code segment.
**Instructions:  Please select yellow highlighted item drop down to update code and definitions.  Drop down lists for each selection are based on the preceding drop-down selection, please start from Entity when creating new code.  Additionally, this document is formatted to print**
</t>
  </si>
  <si>
    <t>Group^</t>
  </si>
  <si>
    <t>Class^</t>
  </si>
  <si>
    <t>The data is from the Town of Barrington.                                             Phase I</t>
  </si>
  <si>
    <t>The data is from the Barrington Municipal School District.  Phase I</t>
  </si>
  <si>
    <t>The data is from Town of Bristol.                                                   Phase I</t>
  </si>
  <si>
    <t>The data is from the Bristol Municipal School District.       Phase I</t>
  </si>
  <si>
    <t>The data is from the Town of Burrillville.                                Phase III</t>
  </si>
  <si>
    <t>The data is from Burrillville Municipal School District.       Phase III</t>
  </si>
  <si>
    <t>The data is from the City of Central Falls.                            Phaase III</t>
  </si>
  <si>
    <t>The data is from the Central Falls Municipal School District.  Phase III</t>
  </si>
  <si>
    <t>The data is from the Town of Charlestown.                                  Phase II</t>
  </si>
  <si>
    <t>The data is from the Charlestown Municipal School District. Phase II</t>
  </si>
  <si>
    <t>The data is from the Town of Coventry.                               Phase II</t>
  </si>
  <si>
    <t xml:space="preserve">The data is from the Coventry Municipal School District.     Phase II </t>
  </si>
  <si>
    <t>The data is from the City of Cranston.                                   Phase I</t>
  </si>
  <si>
    <t>The data is from the Cranston Municipal School District.   Phase I</t>
  </si>
  <si>
    <t>The data is from the Town of Cumberland.                          Phase III</t>
  </si>
  <si>
    <t>The data is from the Cumberland Municipal School District.  Phase II</t>
  </si>
  <si>
    <t>The data is from the Town of East Greenwich.                  Phase III</t>
  </si>
  <si>
    <t>The data is from the East Greenwich Municipal School District.                                                                                          Phase III</t>
  </si>
  <si>
    <t>The data is from the City of East Providence.                            Phase III</t>
  </si>
  <si>
    <t>The data is from the East Providence Municipal School District.                                                                                                 Phase III</t>
  </si>
  <si>
    <t xml:space="preserve">The data is from the Town of Exeter.                                  Phase III </t>
  </si>
  <si>
    <t xml:space="preserve">The data is from the Exeter Municipal School District.       Phase III </t>
  </si>
  <si>
    <t>The data is from the Town of Foster.                                      Phase III</t>
  </si>
  <si>
    <t xml:space="preserve">The data is from the Foster Municipal School District.       Phase III </t>
  </si>
  <si>
    <t>The data is from the Town of Glocester.                                  Phase I</t>
  </si>
  <si>
    <t xml:space="preserve">The data is from the Glocester Municipal School District.     Phase I </t>
  </si>
  <si>
    <t xml:space="preserve">The data is from the Town of Hopkinton.                          Phase II </t>
  </si>
  <si>
    <t xml:space="preserve">The data is from the Hopkinton Municipal School District.   Phase II </t>
  </si>
  <si>
    <t>The data is from the Town of Jamestown.                             Phase III</t>
  </si>
  <si>
    <t xml:space="preserve">The data is from the Jamestown Municipal School District.    Phase III </t>
  </si>
  <si>
    <t>The data is from the Town of Johnston.                             Phase II</t>
  </si>
  <si>
    <t xml:space="preserve">The data is from the Johnston Municipal School District.   Phase II </t>
  </si>
  <si>
    <t>The data is from the Town of Lincoln.                                      Phase I</t>
  </si>
  <si>
    <t>The data is from the Lincoln Municipal School District.          Phase I</t>
  </si>
  <si>
    <t>The data is from the Town of Little Compton.                   Phase III</t>
  </si>
  <si>
    <t xml:space="preserve">The data is from the Little Compton Municipal School District.                                                                                                         Phase III </t>
  </si>
  <si>
    <t>The data is from the Town of Middletown.                                              Phase I</t>
  </si>
  <si>
    <t>The data is from the Middletown Municipal School District. Phase I</t>
  </si>
  <si>
    <t xml:space="preserve">The data is from the Town of Narragansett.                        Phase II </t>
  </si>
  <si>
    <t xml:space="preserve">The data is from the Narragansett Municipal School District Phase II </t>
  </si>
  <si>
    <t>The data is from the City of Newport.                                  Phase III</t>
  </si>
  <si>
    <t xml:space="preserve">The data is from the Newport Municipal School District.    Phase III </t>
  </si>
  <si>
    <t xml:space="preserve">The data is from the Town of New Shoreham.                          Phase II </t>
  </si>
  <si>
    <t xml:space="preserve">The data is from the New Shoreham Municipal School District.                                                                                              Phase II </t>
  </si>
  <si>
    <t>The data is from the Town of North Providence.                         Phase I</t>
  </si>
  <si>
    <t>The data is from the North Providence Municipal School District.                                                                                             Phase I</t>
  </si>
  <si>
    <t>The data is from the Town of North Smithfield.               Phase III</t>
  </si>
  <si>
    <t>The data is from the North Smithfield Municipal School District.                                                                                              Phase III</t>
  </si>
  <si>
    <t>The data is from the City of Pawtucket.                                 Phase I</t>
  </si>
  <si>
    <t>The data is from the Pawtucket Municipal School District.     Phase I</t>
  </si>
  <si>
    <t xml:space="preserve">The data is from the Town of Portsmouth.                              Phase II </t>
  </si>
  <si>
    <t xml:space="preserve">The data is from the Portsmouth Municipal School District.       Phase II </t>
  </si>
  <si>
    <t>The data is from the City of Providence.                                  Phase I</t>
  </si>
  <si>
    <t>The data is from the Providence Municipal School District.   Phase I</t>
  </si>
  <si>
    <t xml:space="preserve">The data is from the Town of Richmond.                             Phase II </t>
  </si>
  <si>
    <t xml:space="preserve">The data is from the Richmond Municipal School District.   Phase II </t>
  </si>
  <si>
    <t xml:space="preserve">The data is from the Town of Scituate.                                    Phase III </t>
  </si>
  <si>
    <t>The data is from the Scituate Municipal School District.      Phase III</t>
  </si>
  <si>
    <t>The data is from the Town of Smithfield.                            Phase I</t>
  </si>
  <si>
    <t>The data is from the Smithfield Municipal School District. Phase I</t>
  </si>
  <si>
    <t>The data is from the Town of South Kingstown.                        Phase I</t>
  </si>
  <si>
    <t>The data is from the South Kingstown Municipal School District.                                                                                            Phase I</t>
  </si>
  <si>
    <t>The data is from the Town of Tiverton.                                           Phase II</t>
  </si>
  <si>
    <t xml:space="preserve">The data is from the Tiverton Municipal School District.  Phase II </t>
  </si>
  <si>
    <t>The data is from the Town of Warren.                                   Phase III</t>
  </si>
  <si>
    <t>The data is from the Warren Municipal School District.   Phase III</t>
  </si>
  <si>
    <t xml:space="preserve">The data is from the City of Warwick.                                 Phase III </t>
  </si>
  <si>
    <t xml:space="preserve">The data is from the Warwick Municipal School District.  Phase III </t>
  </si>
  <si>
    <t xml:space="preserve">The data is from Town of Westerly.                                           Phase III </t>
  </si>
  <si>
    <t xml:space="preserve">The data is from the Westerly Municipal School District.   Phase III </t>
  </si>
  <si>
    <t>The data is from the Town of West Greenwich.                        Phase III</t>
  </si>
  <si>
    <t xml:space="preserve">The data is from the West Greenwich Municipal School District.                                                                                                             Phase III </t>
  </si>
  <si>
    <t>The data is from the Town of West Warwick.                     Phase I</t>
  </si>
  <si>
    <t>The data is from the West Warwick Municipal School District.                                                                                                      Phase I</t>
  </si>
  <si>
    <t xml:space="preserve">The data is from The City of Woonsocket.                                                Phase II </t>
  </si>
  <si>
    <t xml:space="preserve">The data is from the Woonsocket Municipal School District. Phase II </t>
  </si>
  <si>
    <t>The data is from the Bristol-Warren Regional School District.                                                                                         Phase I</t>
  </si>
  <si>
    <t>The data is from the Exeter-West Greenwich Regional School District.                                                                                                Phase II</t>
  </si>
  <si>
    <t>The data is from the Chariho Regional School District.  Phase II</t>
  </si>
  <si>
    <t>The data is from the Foster-Glocester Regional School District.                                                                                           Phase III</t>
  </si>
  <si>
    <t>The data is from the North Kingstown Municipal School District.                                                                                                Phase III</t>
  </si>
  <si>
    <t>The data is from the Town North Kingstown.                                   Phase III</t>
  </si>
  <si>
    <t>Financial data submitted is GAAP basis and submitted by the municipality and/or school district for the actual financial activity of the full fiscal year.  The data is due to the Division of Municipal Finance 5 months following the close of the fiscal year. The data is then converted to a Municipal Transparency Report by DMF and returned to the reporting entity for review by the entity's auditors.  Once reviewed the report will be included in the entity's audit, and the data is posted on the Municipal Transparency Portal. 45-22-12.2  New Format Available for:  FY16: Phase I; FY17 Phase I &amp; II; FY18 Phase I,II &amp; III</t>
  </si>
  <si>
    <t>The fiscal year for municipalities and school districts is July 1st to June 30th (With the exception of East Providence: November 1st to October 31st, and Scituate: April 1st to March 31st.) Please see About Page on Data.RI.GOV for Time Line for Phase in.</t>
  </si>
  <si>
    <t>Financial data submitted by the municipality and/or school district for the budgeted financial activity in the upcoming fiscal year, and the projected financial activity for the following four fiscal years.  The data is due to The Division of Municipal Finance 30 days following final action has been taken for the approval of the upcoming fiscal year's budget. The data is then converted to a Municipal Transparency Report by DMF, and posted on the Municipal Transparency Portal and the reporting entity's website.  44-35-10(b) &amp; 44-35-10(c) New Format Available for: FY18: Phase I; FY19 Phase I &amp; II; FY20 Phase I,II &amp; III</t>
  </si>
  <si>
    <t>Financial data submitted by the municipality and/or school district for the actual financial activity as of the end of the second quarter, and the projections of the financial activity for the full current fiscal year.  The data is due to The Division of Municipal Finance 25 days following the end of the second quarter. The data is then converted to a Municipal Transparency Report by DMF, and posted on the Municipal Transparency Portal and the reporting entity's website.    45-22-12.2 New Format Available for:  FY18: Phase I; FY19 Phase I &amp; II; FY20 Phase I,II &amp; III</t>
  </si>
  <si>
    <t>Financial data submitted by the municipality and/or school district for the actual financial activity as of the end of the third quarter, and the projections of the financial activity for the full current fiscal year.  The data is due to The Division of Municipal Finance 25 days following the end of the third quarter. The data is then converted to a Municipal Transparency Report by DMF, and posted on the Municipal Transparency Portal and the reporting entity's website.  45-22-12.2  New Format Available for: FY18: Phase I; FY19 Phase I &amp; II; FY20 Phase I,II &amp; III</t>
  </si>
  <si>
    <r>
      <t>Financial data submitted by the municipality and/or school district for the actual financial activity as of the end of the fourth quarter, and the projections of the financial activity for the full current fiscal year.  The data is due to The Division of Municipal Finance 25 days following the end of the fourth quarter. The data is then converted to a Municipal Transparency Report by DMF, and posted on the Municipal Transparency Portal and the reporting entity's website.     45-22-12.2</t>
    </r>
    <r>
      <rPr>
        <b/>
        <sz val="11"/>
        <rFont val="Calibri"/>
        <family val="2"/>
        <scheme val="minor"/>
      </rPr>
      <t xml:space="preserve"> </t>
    </r>
    <r>
      <rPr>
        <sz val="11"/>
        <rFont val="Calibri"/>
        <family val="2"/>
        <scheme val="minor"/>
      </rPr>
      <t>; New Format Available for: FY18: Phase I; FY19 Phase I &amp; II; FY20 Phase I,II &amp; III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</si>
</sst>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9" x14ac:knownFonts="1">
    <font>
      <sz val="11"/>
      <color theme="1"/>
      <name val="Calibri"/>
      <family val="2"/>
      <scheme val="minor"/>
    </font>
    <font>
      <b/>
      <sz val="11"/>
      <name val="Calibri"/>
      <family val="2"/>
      <scheme val="minor"/>
    </font>
    <font>
      <sz val="11"/>
      <name val="Calibri"/>
      <family val="2"/>
      <scheme val="minor"/>
    </font>
    <font>
      <strike/>
      <sz val="11"/>
      <name val="Calibri"/>
      <family val="2"/>
      <scheme val="minor"/>
    </font>
    <font>
      <sz val="11"/>
      <color theme="0"/>
      <name val="Calibri"/>
      <family val="2"/>
      <scheme val="minor"/>
    </font>
    <font>
      <u/>
      <sz val="11"/>
      <color theme="10"/>
      <name val="Calibri"/>
      <family val="2"/>
      <scheme val="minor"/>
    </font>
    <font>
      <b/>
      <i/>
      <sz val="12"/>
      <color theme="1"/>
      <name val="Calibri"/>
      <family val="2"/>
      <scheme val="minor"/>
    </font>
    <font>
      <sz val="12"/>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9" tint="0.79998168889431442"/>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5" fillId="0" borderId="0" applyNumberFormat="0" applyFill="0" applyBorder="0" applyAlignment="0" applyProtection="0"/>
  </cellStyleXfs>
  <cellXfs count="57">
    <xf numFmtId="0" fontId="0" fillId="0" borderId="0" xfId="0"/>
    <xf numFmtId="164" fontId="1" fillId="0" borderId="0" xfId="0" applyNumberFormat="1" applyFont="1" applyFill="1" applyAlignment="1">
      <alignment horizontal="center" vertical="center"/>
    </xf>
    <xf numFmtId="0" fontId="1" fillId="0" borderId="0" xfId="0" applyFont="1" applyFill="1" applyAlignment="1">
      <alignment horizontal="center" vertical="center"/>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Alignment="1">
      <alignment horizontal="center" wrapText="1"/>
    </xf>
    <xf numFmtId="164" fontId="2" fillId="0" borderId="0" xfId="0" applyNumberFormat="1" applyFont="1" applyFill="1" applyAlignment="1">
      <alignment horizontal="center" vertical="center"/>
    </xf>
    <xf numFmtId="0" fontId="2" fillId="0" borderId="0" xfId="0" applyFont="1" applyFill="1" applyAlignment="1">
      <alignment horizontal="center" vertic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0" xfId="0" applyFill="1" applyBorder="1"/>
    <xf numFmtId="165" fontId="2" fillId="0" borderId="0" xfId="0" applyNumberFormat="1" applyFont="1" applyFill="1" applyAlignment="1">
      <alignment horizontal="center" vertical="center"/>
    </xf>
    <xf numFmtId="0" fontId="2" fillId="2" borderId="0" xfId="0" applyFont="1" applyFill="1" applyAlignment="1">
      <alignment horizontal="center" vertical="center" wrapText="1"/>
    </xf>
    <xf numFmtId="0" fontId="5" fillId="0" borderId="0" xfId="1"/>
    <xf numFmtId="0" fontId="0" fillId="2" borderId="0" xfId="0" applyFill="1"/>
    <xf numFmtId="0" fontId="0" fillId="0" borderId="0" xfId="0" applyProtection="1">
      <protection hidden="1"/>
    </xf>
    <xf numFmtId="0" fontId="7" fillId="0" borderId="0" xfId="0" applyFont="1" applyProtection="1">
      <protection hidden="1"/>
    </xf>
    <xf numFmtId="0" fontId="7" fillId="0" borderId="0" xfId="0" applyFont="1" applyAlignment="1" applyProtection="1">
      <alignment horizontal="left"/>
      <protection hidden="1"/>
    </xf>
    <xf numFmtId="0" fontId="7" fillId="0" borderId="0" xfId="0" applyFont="1" applyAlignment="1" applyProtection="1">
      <alignment wrapText="1"/>
      <protection hidden="1"/>
    </xf>
    <xf numFmtId="0" fontId="8" fillId="0" borderId="11" xfId="0" applyFont="1" applyBorder="1" applyAlignment="1" applyProtection="1">
      <alignment horizontal="left"/>
      <protection hidden="1"/>
    </xf>
    <xf numFmtId="0" fontId="8" fillId="0" borderId="11" xfId="0" applyFont="1" applyBorder="1" applyProtection="1">
      <protection hidden="1"/>
    </xf>
    <xf numFmtId="0" fontId="7" fillId="4" borderId="11" xfId="0" applyFont="1" applyFill="1" applyBorder="1" applyAlignment="1" applyProtection="1">
      <alignment horizontal="left"/>
      <protection hidden="1"/>
    </xf>
    <xf numFmtId="165" fontId="7" fillId="4" borderId="11" xfId="0" applyNumberFormat="1" applyFont="1" applyFill="1" applyBorder="1" applyAlignment="1" applyProtection="1">
      <alignment horizontal="left"/>
      <protection hidden="1"/>
    </xf>
    <xf numFmtId="0" fontId="7" fillId="4" borderId="11" xfId="0" applyFont="1" applyFill="1" applyBorder="1" applyAlignment="1" applyProtection="1">
      <alignment horizontal="left" wrapText="1"/>
      <protection hidden="1"/>
    </xf>
    <xf numFmtId="0" fontId="8" fillId="0" borderId="14" xfId="0" applyFont="1" applyBorder="1" applyProtection="1">
      <protection hidden="1"/>
    </xf>
    <xf numFmtId="0" fontId="8" fillId="0" borderId="15" xfId="0" applyFont="1" applyBorder="1" applyAlignment="1" applyProtection="1">
      <alignment horizontal="center"/>
      <protection hidden="1"/>
    </xf>
    <xf numFmtId="0" fontId="7" fillId="0" borderId="6" xfId="0" applyFont="1" applyBorder="1" applyProtection="1">
      <protection hidden="1"/>
    </xf>
    <xf numFmtId="0" fontId="7" fillId="0" borderId="12" xfId="0" applyFont="1" applyBorder="1" applyAlignment="1" applyProtection="1">
      <alignment horizontal="center"/>
      <protection hidden="1"/>
    </xf>
    <xf numFmtId="0" fontId="7" fillId="0" borderId="12" xfId="0" applyFont="1" applyBorder="1" applyAlignment="1" applyProtection="1">
      <alignment horizontal="center" wrapText="1"/>
      <protection hidden="1"/>
    </xf>
    <xf numFmtId="0" fontId="7" fillId="0" borderId="7" xfId="0" applyFont="1" applyBorder="1" applyAlignment="1" applyProtection="1">
      <alignment horizontal="center" wrapText="1"/>
      <protection hidden="1"/>
    </xf>
    <xf numFmtId="0" fontId="8" fillId="0" borderId="13" xfId="0" applyFont="1" applyBorder="1" applyProtection="1">
      <protection hidden="1"/>
    </xf>
    <xf numFmtId="0" fontId="7" fillId="0" borderId="13" xfId="0" applyFont="1" applyBorder="1" applyAlignment="1" applyProtection="1">
      <alignment horizontal="center"/>
      <protection hidden="1"/>
    </xf>
    <xf numFmtId="0" fontId="8" fillId="0" borderId="0" xfId="0" applyFont="1" applyProtection="1">
      <protection hidden="1"/>
    </xf>
    <xf numFmtId="0" fontId="8" fillId="0" borderId="1" xfId="0" applyFont="1" applyBorder="1" applyProtection="1">
      <protection hidden="1"/>
    </xf>
    <xf numFmtId="165" fontId="7" fillId="0" borderId="1" xfId="0" applyNumberFormat="1" applyFont="1" applyBorder="1" applyAlignment="1" applyProtection="1">
      <alignment horizontal="center"/>
      <protection hidden="1"/>
    </xf>
    <xf numFmtId="0" fontId="7" fillId="0" borderId="1" xfId="0" applyFont="1" applyBorder="1" applyAlignment="1" applyProtection="1">
      <alignment horizontal="center"/>
      <protection hidden="1"/>
    </xf>
    <xf numFmtId="0" fontId="4" fillId="0" borderId="0" xfId="0" applyFont="1" applyProtection="1">
      <protection hidden="1"/>
    </xf>
    <xf numFmtId="165" fontId="7" fillId="0" borderId="0" xfId="0" applyNumberFormat="1" applyFont="1" applyProtection="1">
      <protection hidden="1"/>
    </xf>
    <xf numFmtId="0" fontId="6" fillId="0" borderId="1" xfId="0" applyFont="1" applyBorder="1" applyProtection="1">
      <protection hidden="1"/>
    </xf>
    <xf numFmtId="0" fontId="0" fillId="0" borderId="0" xfId="0" applyAlignment="1" applyProtection="1">
      <alignment horizontal="left"/>
      <protection hidden="1"/>
    </xf>
    <xf numFmtId="0" fontId="0" fillId="0" borderId="0" xfId="0" applyAlignment="1" applyProtection="1">
      <alignment wrapText="1"/>
      <protection hidden="1"/>
    </xf>
    <xf numFmtId="0" fontId="7" fillId="2" borderId="13" xfId="0" applyFont="1" applyFill="1" applyBorder="1" applyAlignment="1" applyProtection="1">
      <alignment horizontal="center" wrapText="1"/>
      <protection locked="0"/>
    </xf>
    <xf numFmtId="0" fontId="7" fillId="2" borderId="1" xfId="0" applyFont="1" applyFill="1" applyBorder="1" applyAlignment="1" applyProtection="1">
      <alignment horizontal="center" wrapText="1"/>
      <protection locked="0"/>
    </xf>
    <xf numFmtId="0" fontId="6" fillId="0" borderId="0" xfId="0" applyFont="1" applyAlignment="1" applyProtection="1">
      <alignment wrapText="1"/>
      <protection hidden="1"/>
    </xf>
    <xf numFmtId="0" fontId="7" fillId="3" borderId="8" xfId="0" applyFont="1" applyFill="1" applyBorder="1" applyAlignment="1" applyProtection="1">
      <alignment wrapText="1"/>
      <protection hidden="1"/>
    </xf>
    <xf numFmtId="0" fontId="7" fillId="3" borderId="9" xfId="0" applyFont="1" applyFill="1" applyBorder="1" applyAlignment="1" applyProtection="1">
      <alignment wrapText="1"/>
      <protection hidden="1"/>
    </xf>
    <xf numFmtId="0" fontId="7" fillId="3" borderId="10" xfId="0" applyFont="1" applyFill="1" applyBorder="1" applyAlignment="1" applyProtection="1">
      <alignment wrapText="1"/>
      <protection hidden="1"/>
    </xf>
    <xf numFmtId="0" fontId="6" fillId="0" borderId="0" xfId="0" applyFont="1" applyAlignment="1" applyProtection="1">
      <alignment wrapText="1"/>
      <protection hidden="1"/>
    </xf>
    <xf numFmtId="0" fontId="7" fillId="3" borderId="6" xfId="0" applyFont="1" applyFill="1" applyBorder="1" applyAlignment="1" applyProtection="1">
      <alignment wrapText="1"/>
      <protection hidden="1"/>
    </xf>
    <xf numFmtId="0" fontId="7" fillId="3" borderId="12" xfId="0" applyFont="1" applyFill="1" applyBorder="1" applyAlignment="1" applyProtection="1">
      <alignment wrapText="1"/>
      <protection hidden="1"/>
    </xf>
    <xf numFmtId="0" fontId="7" fillId="3" borderId="7" xfId="0" applyFont="1" applyFill="1" applyBorder="1" applyAlignment="1" applyProtection="1">
      <alignment wrapText="1"/>
      <protection hidden="1"/>
    </xf>
    <xf numFmtId="0" fontId="8" fillId="0" borderId="15" xfId="0" applyFont="1" applyBorder="1" applyAlignment="1" applyProtection="1">
      <alignment horizontal="center" wrapText="1"/>
      <protection hidden="1"/>
    </xf>
    <xf numFmtId="0" fontId="8" fillId="0" borderId="16" xfId="0" applyFont="1" applyBorder="1" applyAlignment="1" applyProtection="1">
      <alignment horizontal="center" wrapText="1"/>
      <protection hidden="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hyperlink" Target="../../../../../7%20MTP%20(SC)/DKAN%20data/MTP%20Account%20Definitions%20022117%20(DKA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8"/>
  <sheetViews>
    <sheetView zoomScale="85" zoomScaleNormal="85" zoomScaleSheetLayoutView="85" workbookViewId="0">
      <pane ySplit="5" topLeftCell="A12" activePane="bottomLeft" state="frozen"/>
      <selection pane="bottomLeft" activeCell="D12" sqref="D12:K12"/>
    </sheetView>
  </sheetViews>
  <sheetFormatPr defaultRowHeight="15" x14ac:dyDescent="0.25"/>
  <cols>
    <col min="1" max="1" width="22.7109375" style="19" bestFit="1" customWidth="1"/>
    <col min="2" max="2" width="37.5703125" style="43" customWidth="1"/>
    <col min="3" max="3" width="12.85546875" style="19" customWidth="1"/>
    <col min="4" max="4" width="18.140625" style="44" customWidth="1"/>
    <col min="5" max="5" width="11.28515625" style="19" customWidth="1"/>
    <col min="6" max="6" width="13.7109375" style="19" customWidth="1"/>
    <col min="7" max="7" width="13.85546875" style="19" customWidth="1"/>
    <col min="8" max="8" width="21.5703125" style="19" customWidth="1"/>
    <col min="9" max="9" width="12.140625" style="19" customWidth="1"/>
    <col min="10" max="10" width="10.5703125" style="19" customWidth="1"/>
    <col min="11" max="11" width="9.85546875" style="19" bestFit="1" customWidth="1"/>
    <col min="12" max="16384" width="9.140625" style="19"/>
  </cols>
  <sheetData>
    <row r="1" spans="1:12" ht="110.25" customHeight="1" x14ac:dyDescent="0.25">
      <c r="A1" s="51" t="s">
        <v>817</v>
      </c>
      <c r="B1" s="51"/>
      <c r="C1" s="51"/>
      <c r="D1" s="51"/>
      <c r="E1" s="51"/>
      <c r="F1" s="51"/>
      <c r="G1" s="51"/>
      <c r="H1" s="51"/>
      <c r="I1" s="51"/>
      <c r="J1" s="51"/>
      <c r="K1" s="51"/>
    </row>
    <row r="2" spans="1:12" ht="20.25" customHeight="1" x14ac:dyDescent="0.25">
      <c r="A2" s="47"/>
      <c r="B2" s="47"/>
      <c r="C2" s="47"/>
      <c r="D2" s="47"/>
      <c r="E2" s="47"/>
      <c r="F2" s="47"/>
      <c r="G2" s="47"/>
      <c r="H2" s="47"/>
      <c r="I2" s="47"/>
      <c r="J2" s="47"/>
      <c r="K2" s="47"/>
    </row>
    <row r="3" spans="1:12" ht="15.75" x14ac:dyDescent="0.25">
      <c r="A3" s="20"/>
      <c r="B3" s="21"/>
      <c r="C3" s="20"/>
      <c r="D3" s="22"/>
      <c r="E3" s="20"/>
      <c r="F3" s="20"/>
      <c r="G3" s="20"/>
      <c r="H3" s="20"/>
      <c r="I3" s="20"/>
      <c r="J3" s="20"/>
      <c r="K3" s="20"/>
    </row>
    <row r="4" spans="1:12" ht="15.75" x14ac:dyDescent="0.25">
      <c r="A4" s="20"/>
      <c r="B4" s="23" t="s">
        <v>269</v>
      </c>
      <c r="C4" s="24" t="s">
        <v>1</v>
      </c>
      <c r="D4" s="24" t="s">
        <v>2</v>
      </c>
      <c r="E4" s="24" t="s">
        <v>270</v>
      </c>
      <c r="F4" s="24" t="s">
        <v>99</v>
      </c>
      <c r="G4" s="24" t="s">
        <v>271</v>
      </c>
      <c r="H4" s="24" t="s">
        <v>111</v>
      </c>
      <c r="I4" s="24" t="s">
        <v>137</v>
      </c>
      <c r="J4" s="24" t="s">
        <v>132</v>
      </c>
      <c r="K4" s="24" t="s">
        <v>163</v>
      </c>
    </row>
    <row r="5" spans="1:12" ht="15.75" x14ac:dyDescent="0.25">
      <c r="A5" s="24" t="s">
        <v>266</v>
      </c>
      <c r="B5" s="25">
        <f>C10</f>
        <v>1010</v>
      </c>
      <c r="C5" s="26">
        <f>C12</f>
        <v>1</v>
      </c>
      <c r="D5" s="27">
        <f>C14</f>
        <v>2016</v>
      </c>
      <c r="E5" s="26">
        <f>C16</f>
        <v>9</v>
      </c>
      <c r="F5" s="26">
        <f>C18</f>
        <v>6</v>
      </c>
      <c r="G5" s="26">
        <f>C20</f>
        <v>1</v>
      </c>
      <c r="H5" s="26">
        <f>C22</f>
        <v>10</v>
      </c>
      <c r="I5" s="26">
        <f>C24</f>
        <v>10</v>
      </c>
      <c r="J5" s="26">
        <f>C26</f>
        <v>10</v>
      </c>
      <c r="K5" s="25" t="s">
        <v>815</v>
      </c>
    </row>
    <row r="6" spans="1:12" ht="15.75" x14ac:dyDescent="0.25">
      <c r="A6" s="20"/>
      <c r="B6" s="21"/>
      <c r="C6" s="20"/>
      <c r="D6" s="22"/>
      <c r="E6" s="20"/>
      <c r="F6" s="20"/>
      <c r="G6" s="20"/>
      <c r="H6" s="20"/>
      <c r="I6" s="20"/>
      <c r="J6" s="20"/>
      <c r="K6" s="20"/>
    </row>
    <row r="7" spans="1:12" ht="16.5" thickBot="1" x14ac:dyDescent="0.3">
      <c r="A7" s="20"/>
      <c r="B7" s="21"/>
      <c r="C7" s="20"/>
      <c r="D7" s="22"/>
      <c r="E7" s="20"/>
      <c r="F7" s="20"/>
      <c r="G7" s="20"/>
      <c r="H7" s="20"/>
      <c r="I7" s="20"/>
      <c r="J7" s="20"/>
      <c r="K7" s="20"/>
    </row>
    <row r="8" spans="1:12" ht="16.5" thickBot="1" x14ac:dyDescent="0.3">
      <c r="A8" s="28" t="s">
        <v>811</v>
      </c>
      <c r="B8" s="29" t="s">
        <v>272</v>
      </c>
      <c r="C8" s="29" t="s">
        <v>266</v>
      </c>
      <c r="D8" s="55" t="s">
        <v>199</v>
      </c>
      <c r="E8" s="55"/>
      <c r="F8" s="55"/>
      <c r="G8" s="55"/>
      <c r="H8" s="55"/>
      <c r="I8" s="55"/>
      <c r="J8" s="55"/>
      <c r="K8" s="56"/>
    </row>
    <row r="9" spans="1:12" ht="16.5" thickBot="1" x14ac:dyDescent="0.3">
      <c r="A9" s="30"/>
      <c r="B9" s="31"/>
      <c r="C9" s="31"/>
      <c r="D9" s="32"/>
      <c r="E9" s="32"/>
      <c r="F9" s="32"/>
      <c r="G9" s="32"/>
      <c r="H9" s="32"/>
      <c r="I9" s="32"/>
      <c r="J9" s="32"/>
      <c r="K9" s="33"/>
    </row>
    <row r="10" spans="1:12" ht="21" customHeight="1" thickBot="1" x14ac:dyDescent="0.3">
      <c r="A10" s="34" t="s">
        <v>269</v>
      </c>
      <c r="B10" s="45" t="s">
        <v>3</v>
      </c>
      <c r="C10" s="35">
        <f>IF(B10="","",VLOOKUP($B10,CodeLookup!$A:$C,2,FALSE))</f>
        <v>1010</v>
      </c>
      <c r="D10" s="52" t="str">
        <f>IF(B10="","",VLOOKUP($B10,CodeLookup!$A:$C,3,FALSE))</f>
        <v>The data is from the Town of Barrington.                                             Phase I</v>
      </c>
      <c r="E10" s="53"/>
      <c r="F10" s="53"/>
      <c r="G10" s="53"/>
      <c r="H10" s="53"/>
      <c r="I10" s="53"/>
      <c r="J10" s="53"/>
      <c r="K10" s="54"/>
    </row>
    <row r="11" spans="1:12" ht="9.75" customHeight="1" thickBot="1" x14ac:dyDescent="0.3">
      <c r="A11" s="36"/>
      <c r="B11" s="21"/>
      <c r="C11" s="20"/>
      <c r="D11" s="20"/>
      <c r="E11" s="20"/>
      <c r="F11" s="20"/>
      <c r="G11" s="20"/>
      <c r="H11" s="20"/>
      <c r="I11" s="20"/>
      <c r="J11" s="20"/>
      <c r="K11" s="20"/>
    </row>
    <row r="12" spans="1:12" ht="84.75" customHeight="1" thickBot="1" x14ac:dyDescent="0.3">
      <c r="A12" s="37" t="s">
        <v>1</v>
      </c>
      <c r="B12" s="46" t="s">
        <v>81</v>
      </c>
      <c r="C12" s="38">
        <f>IF(B12="","",VLOOKUP($B12,CodeLookup!$E:$G,2,FALSE))</f>
        <v>1</v>
      </c>
      <c r="D12" s="48" t="str">
        <f>IF(B12="","",VLOOKUP($B12,CodeLookup!$E:$G,3,FALSE))</f>
        <v>Financial data submitted by the municipality and/or school district for the budgeted financial activity in the upcoming fiscal year, and the projected financial activity for the following four fiscal years.  The data is due to The Division of Municipal Finance 30 days following final action has been taken for the approval of the upcoming fiscal year's budget. The data is then converted to a Municipal Transparency Report by DMF, and posted on the Municipal Transparency Portal and the reporting entity's website.  44-35-10(b) &amp; 44-35-10(c) New Format Available for: FY18: Phase I; FY19 Phase I &amp; II; FY20 Phase I,II &amp; III</v>
      </c>
      <c r="E12" s="49"/>
      <c r="F12" s="49"/>
      <c r="G12" s="49"/>
      <c r="H12" s="49"/>
      <c r="I12" s="49"/>
      <c r="J12" s="49"/>
      <c r="K12" s="50"/>
    </row>
    <row r="13" spans="1:12" ht="15.75" customHeight="1" thickBot="1" x14ac:dyDescent="0.3">
      <c r="A13" s="36"/>
      <c r="B13" s="21"/>
      <c r="C13" s="20"/>
      <c r="D13" s="20"/>
      <c r="E13" s="20"/>
      <c r="F13" s="20"/>
      <c r="G13" s="20"/>
      <c r="H13" s="20"/>
      <c r="I13" s="20"/>
      <c r="J13" s="20"/>
      <c r="K13" s="20"/>
    </row>
    <row r="14" spans="1:12" ht="35.25" customHeight="1" thickBot="1" x14ac:dyDescent="0.3">
      <c r="A14" s="37" t="s">
        <v>2</v>
      </c>
      <c r="B14" s="46">
        <v>2016</v>
      </c>
      <c r="C14" s="39">
        <f>IF(B14="","",B14)</f>
        <v>2016</v>
      </c>
      <c r="D14" s="48" t="str">
        <f>IF(B14="","",CodeLookup!K3)</f>
        <v>The fiscal year for municipalities and school districts is July 1st to June 30th (With the exception of East Providence: November 1st to October 31st, and Scituate: April 1st to March 31st.) Please see About Page on Data.RI.GOV for Time Line for Phase in.</v>
      </c>
      <c r="E14" s="49"/>
      <c r="F14" s="49"/>
      <c r="G14" s="49"/>
      <c r="H14" s="49"/>
      <c r="I14" s="49"/>
      <c r="J14" s="49"/>
      <c r="K14" s="50"/>
      <c r="L14" s="40">
        <v>2016</v>
      </c>
    </row>
    <row r="15" spans="1:12" ht="15.75" customHeight="1" thickBot="1" x14ac:dyDescent="0.3">
      <c r="A15" s="36"/>
      <c r="B15" s="21"/>
      <c r="C15" s="20"/>
      <c r="D15" s="20"/>
      <c r="E15" s="20"/>
      <c r="F15" s="20"/>
      <c r="G15" s="20"/>
      <c r="H15" s="20"/>
      <c r="I15" s="20"/>
      <c r="J15" s="20"/>
      <c r="K15" s="20"/>
      <c r="L15" s="40">
        <v>2017</v>
      </c>
    </row>
    <row r="16" spans="1:12" ht="34.5" customHeight="1" thickBot="1" x14ac:dyDescent="0.3">
      <c r="A16" s="37" t="s">
        <v>270</v>
      </c>
      <c r="B16" s="46" t="s">
        <v>98</v>
      </c>
      <c r="C16" s="38">
        <f>IF(B16="","",VLOOKUP($B16,CodeLookup!$M:$O,2,FALSE))</f>
        <v>9</v>
      </c>
      <c r="D16" s="48" t="str">
        <f>IF(B16="","",VLOOKUP($B16,CodeLookup!$M:$O,3,FALSE))</f>
        <v>The actual financial activity for the entire fiscal year reviewed by the reporting entity's auditors. The audited actual is only reported in the Municipal Data Report.</v>
      </c>
      <c r="E16" s="49"/>
      <c r="F16" s="49"/>
      <c r="G16" s="49"/>
      <c r="H16" s="49"/>
      <c r="I16" s="49"/>
      <c r="J16" s="49"/>
      <c r="K16" s="50"/>
      <c r="L16" s="40">
        <v>2018</v>
      </c>
    </row>
    <row r="17" spans="1:11" ht="15.75" customHeight="1" thickBot="1" x14ac:dyDescent="0.3">
      <c r="A17" s="36"/>
      <c r="B17" s="21"/>
      <c r="C17" s="41"/>
      <c r="D17" s="20"/>
      <c r="E17" s="20"/>
      <c r="F17" s="20"/>
      <c r="G17" s="20"/>
      <c r="H17" s="20"/>
      <c r="I17" s="20"/>
      <c r="J17" s="20"/>
      <c r="K17" s="20"/>
    </row>
    <row r="18" spans="1:11" ht="68.25" customHeight="1" thickBot="1" x14ac:dyDescent="0.3">
      <c r="A18" s="37" t="s">
        <v>99</v>
      </c>
      <c r="B18" s="46" t="s">
        <v>89</v>
      </c>
      <c r="C18" s="38">
        <f>IF(B18="","",VLOOKUP($B18,CodeLookup!$Q:$S,2,FALSE))</f>
        <v>6</v>
      </c>
      <c r="D18" s="48" t="str">
        <f>IF(B18="","",VLOOKUP($B18,CodeLookup!$Q:$S,3,FALSE))</f>
        <v>Total Municipal Transparency Amount (MTPA), is the financial activity for all reportable funds and is available for all reporting periods.  For schools this reflects all funds, while for municipalities this includes financial statement general fund and in addition some special revenue funds and enterpirse funds subject to inclusion based on municipal transparency portal Implementation Guidance.</v>
      </c>
      <c r="E18" s="49"/>
      <c r="F18" s="49"/>
      <c r="G18" s="49"/>
      <c r="H18" s="49"/>
      <c r="I18" s="49"/>
      <c r="J18" s="49"/>
      <c r="K18" s="50"/>
    </row>
    <row r="19" spans="1:11" ht="15.75" customHeight="1" thickBot="1" x14ac:dyDescent="0.3">
      <c r="A19" s="36"/>
      <c r="B19" s="21"/>
      <c r="C19" s="41"/>
      <c r="D19" s="20"/>
      <c r="E19" s="20"/>
      <c r="F19" s="20"/>
      <c r="G19" s="20"/>
      <c r="H19" s="20"/>
      <c r="I19" s="20"/>
      <c r="J19" s="20"/>
      <c r="K19" s="20"/>
    </row>
    <row r="20" spans="1:11" ht="50.25" customHeight="1" thickBot="1" x14ac:dyDescent="0.3">
      <c r="A20" s="37" t="s">
        <v>271</v>
      </c>
      <c r="B20" s="46" t="s">
        <v>103</v>
      </c>
      <c r="C20" s="38">
        <f>IF(B20="","",VLOOKUP($B20,CodeLookup!$U:$W,2,FALSE))</f>
        <v>1</v>
      </c>
      <c r="D20" s="48" t="str">
        <f>IF(B20="","",VLOOKUP($B20,CodeLookup!$U:$W,3,FALSE))</f>
        <v>Incoming resources to the reporting entity within the reported fiscal year</v>
      </c>
      <c r="E20" s="49"/>
      <c r="F20" s="49"/>
      <c r="G20" s="49"/>
      <c r="H20" s="49"/>
      <c r="I20" s="49"/>
      <c r="J20" s="49"/>
      <c r="K20" s="50"/>
    </row>
    <row r="21" spans="1:11" ht="15.75" customHeight="1" thickBot="1" x14ac:dyDescent="0.3">
      <c r="A21" s="36"/>
      <c r="B21" s="21"/>
      <c r="C21" s="41"/>
      <c r="D21" s="20"/>
      <c r="E21" s="20"/>
      <c r="F21" s="20"/>
      <c r="G21" s="20"/>
      <c r="H21" s="20"/>
      <c r="I21" s="20"/>
      <c r="J21" s="20"/>
      <c r="K21" s="20"/>
    </row>
    <row r="22" spans="1:11" ht="52.5" customHeight="1" thickBot="1" x14ac:dyDescent="0.3">
      <c r="A22" s="37" t="s">
        <v>111</v>
      </c>
      <c r="B22" s="46" t="s">
        <v>112</v>
      </c>
      <c r="C22" s="38">
        <f>IF(B22="","",VLOOKUP($B22,CodeLookup!$Y:$AA,2,FALSE))</f>
        <v>10</v>
      </c>
      <c r="D22" s="48" t="str">
        <f>IF(B22="","",VLOOKUP($B22,CodeLookup!$Y:$AA,3,FALSE))</f>
        <v>Revenue: Revenue generated from local sources. An example of local revenue is Current Year Levy Tax Collection or Liscenses and Permits revenue.</v>
      </c>
      <c r="E22" s="49"/>
      <c r="F22" s="49"/>
      <c r="G22" s="49"/>
      <c r="H22" s="49"/>
      <c r="I22" s="49"/>
      <c r="J22" s="49"/>
      <c r="K22" s="50"/>
    </row>
    <row r="23" spans="1:11" ht="17.25" customHeight="1" thickBot="1" x14ac:dyDescent="0.3">
      <c r="A23" s="36"/>
      <c r="B23" s="21"/>
      <c r="C23" s="41"/>
      <c r="D23" s="20"/>
      <c r="E23" s="20"/>
      <c r="F23" s="20"/>
      <c r="G23" s="20"/>
      <c r="H23" s="20"/>
      <c r="I23" s="20"/>
      <c r="J23" s="20"/>
      <c r="K23" s="20"/>
    </row>
    <row r="24" spans="1:11" ht="49.5" customHeight="1" thickBot="1" x14ac:dyDescent="0.3">
      <c r="A24" s="42" t="s">
        <v>818</v>
      </c>
      <c r="B24" s="46" t="s">
        <v>112</v>
      </c>
      <c r="C24" s="38">
        <f>IF(B24="","",VLOOKUP($B24,CodeLookup!$AC:$AE,2,FALSE))</f>
        <v>10</v>
      </c>
      <c r="D24" s="48" t="str">
        <f>IF(B24="","",VLOOKUP($B24,CodeLookup!$AC:$AE,3,FALSE))</f>
        <v>Revenue: Revenue generated from local sources. An example of local revenue is Current Year Levy Tax Collection or Liscenses and Permits revenue.</v>
      </c>
      <c r="E24" s="49"/>
      <c r="F24" s="49"/>
      <c r="G24" s="49"/>
      <c r="H24" s="49"/>
      <c r="I24" s="49"/>
      <c r="J24" s="49"/>
      <c r="K24" s="50"/>
    </row>
    <row r="25" spans="1:11" ht="15.75" customHeight="1" thickBot="1" x14ac:dyDescent="0.3">
      <c r="A25" s="36"/>
      <c r="B25" s="21"/>
      <c r="C25" s="41"/>
      <c r="D25" s="20"/>
      <c r="E25" s="20"/>
      <c r="F25" s="20"/>
      <c r="G25" s="20"/>
      <c r="H25" s="20"/>
      <c r="I25" s="20"/>
      <c r="J25" s="20"/>
      <c r="K25" s="20"/>
    </row>
    <row r="26" spans="1:11" ht="48.75" customHeight="1" thickBot="1" x14ac:dyDescent="0.3">
      <c r="A26" s="42" t="s">
        <v>819</v>
      </c>
      <c r="B26" s="46" t="s">
        <v>133</v>
      </c>
      <c r="C26" s="38">
        <f>IF(B26="","",VLOOKUP($B26,CodeLookup!$AG:$AI,2,FALSE))</f>
        <v>10</v>
      </c>
      <c r="D26" s="48" t="str">
        <f>IF(B26="","",VLOOKUP($B26,CodeLookup!$AG:$AI,3,FALSE))</f>
        <v>Revenue: Revenue collected by the reporting entity from Property Taxes.</v>
      </c>
      <c r="E26" s="49"/>
      <c r="F26" s="49"/>
      <c r="G26" s="49"/>
      <c r="H26" s="49"/>
      <c r="I26" s="49"/>
      <c r="J26" s="49"/>
      <c r="K26" s="50"/>
    </row>
    <row r="27" spans="1:11" ht="15.75" customHeight="1" thickBot="1" x14ac:dyDescent="0.3">
      <c r="A27" s="36"/>
      <c r="B27" s="21"/>
      <c r="C27" s="20"/>
      <c r="D27" s="20"/>
      <c r="E27" s="20"/>
      <c r="F27" s="20"/>
      <c r="G27" s="20"/>
      <c r="H27" s="20"/>
      <c r="I27" s="20"/>
      <c r="J27" s="20"/>
      <c r="K27" s="20"/>
    </row>
    <row r="28" spans="1:11" ht="48.75" customHeight="1" thickBot="1" x14ac:dyDescent="0.3">
      <c r="A28" s="37" t="s">
        <v>814</v>
      </c>
      <c r="B28" s="46" t="s">
        <v>813</v>
      </c>
      <c r="C28" s="38" t="s">
        <v>815</v>
      </c>
      <c r="D28" s="48" t="s">
        <v>816</v>
      </c>
      <c r="E28" s="49"/>
      <c r="F28" s="49"/>
      <c r="G28" s="49"/>
      <c r="H28" s="49"/>
      <c r="I28" s="49"/>
      <c r="J28" s="49"/>
      <c r="K28" s="50"/>
    </row>
  </sheetData>
  <sheetProtection algorithmName="SHA-512" hashValue="G/KqEeI0Low8eoAYI9D/I0n7q/hIdULcIFCsYSF2qhdKYXjJE4c6bwn6xQuy12e3OckkyYnRjybd89KTXAvQHQ==" saltValue="P5/tF5tQFFibgV3i3jezow==" spinCount="100000" sheet="1" formatCells="0" formatColumns="0" formatRows="0" insertColumns="0" insertRows="0" insertHyperlinks="0" deleteColumns="0" deleteRows="0" sort="0" autoFilter="0" pivotTables="0"/>
  <mergeCells count="12">
    <mergeCell ref="D28:K28"/>
    <mergeCell ref="A1:K1"/>
    <mergeCell ref="D10:K10"/>
    <mergeCell ref="D12:K12"/>
    <mergeCell ref="D14:K14"/>
    <mergeCell ref="D16:K16"/>
    <mergeCell ref="D22:K22"/>
    <mergeCell ref="D24:K24"/>
    <mergeCell ref="D26:K26"/>
    <mergeCell ref="D8:K8"/>
    <mergeCell ref="D18:K18"/>
    <mergeCell ref="D20:K20"/>
  </mergeCells>
  <dataValidations count="9">
    <dataValidation type="list" allowBlank="1" showInputMessage="1" showErrorMessage="1" sqref="B10" xr:uid="{00000000-0002-0000-0000-000000000000}">
      <formula1>Entity</formula1>
    </dataValidation>
    <dataValidation type="list" allowBlank="1" showInputMessage="1" showErrorMessage="1" sqref="B12" xr:uid="{00000000-0002-0000-0000-000001000000}">
      <formula1>ReportList</formula1>
    </dataValidation>
    <dataValidation type="list" allowBlank="1" showInputMessage="1" showErrorMessage="1" sqref="B14" xr:uid="{00000000-0002-0000-0000-000002000000}">
      <formula1>fiscalyear</formula1>
    </dataValidation>
    <dataValidation type="list" allowBlank="1" showInputMessage="1" showErrorMessage="1" sqref="B20" xr:uid="{00000000-0002-0000-0000-000003000000}">
      <formula1>ControlList</formula1>
    </dataValidation>
    <dataValidation type="list" allowBlank="1" showInputMessage="1" showErrorMessage="1" sqref="B16" xr:uid="{00000000-0002-0000-0000-000004000000}">
      <formula1>INDIRECT(VLOOKUP($B$12,ReportLookup,2,FALSE))</formula1>
    </dataValidation>
    <dataValidation type="list" allowBlank="1" showInputMessage="1" showErrorMessage="1" sqref="B18" xr:uid="{00000000-0002-0000-0000-000005000000}">
      <formula1>INDIRECT(VLOOKUP($B$16,DetailLookup,2,FALSE))</formula1>
    </dataValidation>
    <dataValidation type="list" allowBlank="1" showInputMessage="1" showErrorMessage="1" sqref="B22" xr:uid="{00000000-0002-0000-0000-000006000000}">
      <formula1>INDIRECT(VLOOKUP($B$20,ControlLookup,2,FALSE))</formula1>
    </dataValidation>
    <dataValidation type="list" allowBlank="1" showInputMessage="1" showErrorMessage="1" sqref="B24" xr:uid="{00000000-0002-0000-0000-000007000000}">
      <formula1>INDIRECT(VLOOKUP($B$20,ControlLookup,3,FALSE))</formula1>
    </dataValidation>
    <dataValidation type="list" allowBlank="1" showInputMessage="1" showErrorMessage="1" sqref="B26" xr:uid="{00000000-0002-0000-0000-000008000000}">
      <formula1>INDIRECT(VLOOKUP($B$20,ControlLookup,4,FALSE))</formula1>
    </dataValidation>
  </dataValidations>
  <printOptions horizontalCentered="1"/>
  <pageMargins left="0.25" right="0.25" top="0.75" bottom="0.75" header="0.3" footer="0.3"/>
  <pageSetup scale="72" fitToHeight="0" orientation="landscape" r:id="rId1"/>
  <headerFooter>
    <oddHeader xml:space="preserve">&amp;LDepartment of Revenue
Division of Municipal Finance&amp;CData Dictionary Tool&amp;R08/08/17
</oddHeader>
    <oddFooter>&amp;L&amp;D &amp;T &amp;RPage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84"/>
  <sheetViews>
    <sheetView tabSelected="1" topLeftCell="E1" zoomScale="55" zoomScaleNormal="55" zoomScaleSheetLayoutView="100" workbookViewId="0">
      <selection activeCell="K3" sqref="K3"/>
    </sheetView>
  </sheetViews>
  <sheetFormatPr defaultRowHeight="72" customHeight="1" x14ac:dyDescent="0.25"/>
  <cols>
    <col min="1" max="1" width="7.85546875" style="6" bestFit="1" customWidth="1"/>
    <col min="2" max="2" width="47.140625" style="7" customWidth="1"/>
    <col min="3" max="3" width="58.5703125" style="7" bestFit="1" customWidth="1"/>
    <col min="4" max="4" width="5" style="7" customWidth="1"/>
    <col min="5" max="5" width="10.42578125" style="7" bestFit="1" customWidth="1"/>
    <col min="6" max="6" width="41.140625" style="7" bestFit="1" customWidth="1"/>
    <col min="7" max="7" width="72.7109375" style="7" customWidth="1"/>
    <col min="8" max="8" width="2.42578125" style="7" customWidth="1"/>
    <col min="9" max="9" width="15.5703125" style="7" bestFit="1" customWidth="1"/>
    <col min="10" max="10" width="32" style="7" bestFit="1" customWidth="1"/>
    <col min="11" max="11" width="57.28515625" style="7" customWidth="1"/>
    <col min="12" max="12" width="2.42578125" style="7" customWidth="1"/>
    <col min="13" max="13" width="9.140625" style="7"/>
    <col min="14" max="14" width="24.5703125" style="7" customWidth="1"/>
    <col min="15" max="15" width="39.140625" style="7" bestFit="1" customWidth="1"/>
    <col min="16" max="16" width="2.42578125" style="7" customWidth="1"/>
    <col min="17" max="17" width="11.28515625" style="7" bestFit="1" customWidth="1"/>
    <col min="18" max="18" width="26.85546875" style="7" bestFit="1" customWidth="1"/>
    <col min="19" max="19" width="40.28515625" style="7" customWidth="1"/>
    <col min="20" max="20" width="2.42578125" style="7" customWidth="1"/>
    <col min="21" max="21" width="10.5703125" style="7" bestFit="1" customWidth="1"/>
    <col min="22" max="22" width="26.85546875" style="7" bestFit="1" customWidth="1"/>
    <col min="23" max="23" width="48.7109375" style="7" customWidth="1"/>
    <col min="24" max="24" width="2.42578125" style="7" customWidth="1"/>
    <col min="25" max="25" width="22.7109375" style="7" bestFit="1" customWidth="1"/>
    <col min="26" max="26" width="40.42578125" style="7" bestFit="1" customWidth="1"/>
    <col min="27" max="27" width="49.5703125" style="7" customWidth="1"/>
    <col min="28" max="28" width="2.42578125" style="7" customWidth="1"/>
    <col min="29" max="29" width="9.140625" style="7"/>
    <col min="30" max="30" width="32.5703125" style="7" bestFit="1" customWidth="1"/>
    <col min="31" max="31" width="49.7109375" style="7" customWidth="1"/>
    <col min="32" max="32" width="2.42578125" style="7" customWidth="1"/>
    <col min="33" max="33" width="21.5703125" style="7" bestFit="1" customWidth="1"/>
    <col min="34" max="34" width="47.140625" style="7" bestFit="1" customWidth="1"/>
    <col min="35" max="35" width="54.42578125" style="3" customWidth="1"/>
    <col min="36" max="36" width="2.42578125" style="3" customWidth="1"/>
    <col min="37" max="37" width="15.140625" style="7" customWidth="1"/>
    <col min="38" max="38" width="112.7109375" style="7" customWidth="1"/>
    <col min="39" max="16384" width="9.140625" style="7"/>
  </cols>
  <sheetData>
    <row r="1" spans="1:38" s="2" customFormat="1" ht="72" customHeight="1" x14ac:dyDescent="0.25">
      <c r="A1" s="1" t="s">
        <v>0</v>
      </c>
      <c r="B1" s="2" t="s">
        <v>812</v>
      </c>
      <c r="C1" s="2" t="s">
        <v>199</v>
      </c>
      <c r="D1" s="3"/>
      <c r="E1" s="2" t="s">
        <v>1</v>
      </c>
      <c r="F1" s="2" t="s">
        <v>164</v>
      </c>
      <c r="G1" s="2" t="s">
        <v>199</v>
      </c>
      <c r="I1" s="2" t="s">
        <v>2</v>
      </c>
      <c r="J1" s="2" t="s">
        <v>165</v>
      </c>
      <c r="K1" s="2" t="s">
        <v>199</v>
      </c>
      <c r="M1" s="2" t="s">
        <v>87</v>
      </c>
      <c r="N1" s="2" t="s">
        <v>166</v>
      </c>
      <c r="O1" s="2" t="s">
        <v>199</v>
      </c>
      <c r="Q1" s="2" t="s">
        <v>99</v>
      </c>
      <c r="R1" s="2" t="s">
        <v>100</v>
      </c>
      <c r="S1" s="2" t="s">
        <v>199</v>
      </c>
      <c r="U1" s="2" t="s">
        <v>101</v>
      </c>
      <c r="V1" s="2" t="s">
        <v>102</v>
      </c>
      <c r="W1" s="2" t="s">
        <v>199</v>
      </c>
      <c r="Y1" s="2" t="s">
        <v>111</v>
      </c>
      <c r="Z1" s="2" t="s">
        <v>172</v>
      </c>
      <c r="AA1" s="2" t="s">
        <v>199</v>
      </c>
      <c r="AC1" s="2" t="s">
        <v>137</v>
      </c>
      <c r="AD1" s="2" t="s">
        <v>171</v>
      </c>
      <c r="AE1" s="2" t="s">
        <v>199</v>
      </c>
      <c r="AG1" s="2" t="s">
        <v>132</v>
      </c>
      <c r="AH1" s="2" t="s">
        <v>170</v>
      </c>
      <c r="AI1" s="2" t="s">
        <v>199</v>
      </c>
      <c r="AJ1" s="4"/>
      <c r="AK1" s="2" t="s">
        <v>163</v>
      </c>
      <c r="AL1" s="5" t="s">
        <v>173</v>
      </c>
    </row>
    <row r="2" spans="1:38" s="2" customFormat="1" ht="72" customHeight="1" x14ac:dyDescent="0.25">
      <c r="A2" s="1"/>
      <c r="C2" s="3"/>
      <c r="D2" s="3"/>
      <c r="G2" s="7"/>
      <c r="K2" s="7"/>
      <c r="O2" s="7"/>
      <c r="AI2" s="4"/>
      <c r="AJ2" s="4"/>
      <c r="AL2" s="5"/>
    </row>
    <row r="3" spans="1:38" ht="165" x14ac:dyDescent="0.25">
      <c r="A3" s="6">
        <v>1010</v>
      </c>
      <c r="B3" s="7" t="s">
        <v>3</v>
      </c>
      <c r="C3" s="3" t="s">
        <v>820</v>
      </c>
      <c r="E3" s="15">
        <v>1</v>
      </c>
      <c r="F3" s="7" t="s">
        <v>81</v>
      </c>
      <c r="G3" s="3" t="s">
        <v>904</v>
      </c>
      <c r="H3" s="3"/>
      <c r="I3" s="7" t="s">
        <v>86</v>
      </c>
      <c r="J3" s="7" t="s">
        <v>2</v>
      </c>
      <c r="K3" s="3" t="s">
        <v>903</v>
      </c>
      <c r="L3" s="3"/>
      <c r="M3" s="15">
        <v>1</v>
      </c>
      <c r="N3" s="7" t="s">
        <v>90</v>
      </c>
      <c r="O3" s="3" t="s">
        <v>175</v>
      </c>
      <c r="P3" s="3"/>
      <c r="Q3" s="15">
        <v>1</v>
      </c>
      <c r="R3" s="7" t="s">
        <v>88</v>
      </c>
      <c r="S3" s="3" t="s">
        <v>267</v>
      </c>
      <c r="T3" s="3"/>
      <c r="U3" s="15">
        <v>1</v>
      </c>
      <c r="V3" s="7" t="s">
        <v>103</v>
      </c>
      <c r="W3" s="3" t="s">
        <v>249</v>
      </c>
      <c r="X3" s="3"/>
      <c r="Y3" s="15">
        <v>10</v>
      </c>
      <c r="Z3" s="7" t="s">
        <v>112</v>
      </c>
      <c r="AA3" s="3" t="s">
        <v>178</v>
      </c>
      <c r="AC3" s="15">
        <v>10</v>
      </c>
      <c r="AD3" s="7" t="s">
        <v>112</v>
      </c>
      <c r="AE3" s="3" t="s">
        <v>178</v>
      </c>
      <c r="AG3" s="15">
        <v>10</v>
      </c>
      <c r="AH3" s="7" t="s">
        <v>133</v>
      </c>
      <c r="AI3" s="3" t="s">
        <v>236</v>
      </c>
    </row>
    <row r="4" spans="1:38" ht="150" x14ac:dyDescent="0.25">
      <c r="A4" s="6">
        <v>10</v>
      </c>
      <c r="B4" s="7" t="s">
        <v>167</v>
      </c>
      <c r="C4" s="3" t="s">
        <v>821</v>
      </c>
      <c r="E4" s="15">
        <v>2</v>
      </c>
      <c r="F4" s="7" t="s">
        <v>82</v>
      </c>
      <c r="G4" s="3" t="s">
        <v>905</v>
      </c>
      <c r="H4" s="3"/>
      <c r="M4" s="15">
        <v>2</v>
      </c>
      <c r="N4" s="7" t="s">
        <v>91</v>
      </c>
      <c r="O4" s="3" t="s">
        <v>184</v>
      </c>
      <c r="P4" s="3"/>
      <c r="Q4" s="15">
        <v>6</v>
      </c>
      <c r="R4" s="7" t="s">
        <v>89</v>
      </c>
      <c r="S4" s="3" t="s">
        <v>268</v>
      </c>
      <c r="T4" s="3"/>
      <c r="U4" s="15">
        <v>2</v>
      </c>
      <c r="V4" s="7" t="s">
        <v>104</v>
      </c>
      <c r="W4" s="3" t="s">
        <v>250</v>
      </c>
      <c r="X4" s="3"/>
      <c r="Y4" s="15">
        <v>20</v>
      </c>
      <c r="Z4" s="7" t="s">
        <v>113</v>
      </c>
      <c r="AA4" s="3" t="s">
        <v>179</v>
      </c>
      <c r="AB4" s="3"/>
      <c r="AC4" s="15">
        <v>20</v>
      </c>
      <c r="AD4" s="7" t="s">
        <v>113</v>
      </c>
      <c r="AE4" s="3" t="s">
        <v>179</v>
      </c>
      <c r="AF4" s="3"/>
      <c r="AG4" s="15">
        <v>15</v>
      </c>
      <c r="AH4" s="7" t="s">
        <v>134</v>
      </c>
      <c r="AI4" s="3" t="s">
        <v>237</v>
      </c>
    </row>
    <row r="5" spans="1:38" ht="120" x14ac:dyDescent="0.25">
      <c r="A5" s="6">
        <v>1020</v>
      </c>
      <c r="B5" s="7" t="s">
        <v>4</v>
      </c>
      <c r="C5" s="3" t="s">
        <v>822</v>
      </c>
      <c r="E5" s="15">
        <v>3</v>
      </c>
      <c r="F5" s="7" t="s">
        <v>83</v>
      </c>
      <c r="G5" s="3" t="s">
        <v>906</v>
      </c>
      <c r="H5" s="3"/>
      <c r="K5" s="3"/>
      <c r="M5" s="15">
        <v>3</v>
      </c>
      <c r="N5" s="7" t="s">
        <v>92</v>
      </c>
      <c r="O5" s="3" t="s">
        <v>185</v>
      </c>
      <c r="P5" s="3"/>
      <c r="S5" s="3"/>
      <c r="U5" s="15">
        <v>3</v>
      </c>
      <c r="V5" s="7" t="s">
        <v>105</v>
      </c>
      <c r="W5" s="3" t="s">
        <v>200</v>
      </c>
      <c r="X5" s="3"/>
      <c r="Y5" s="15">
        <v>30</v>
      </c>
      <c r="Z5" s="7" t="s">
        <v>114</v>
      </c>
      <c r="AA5" s="3" t="s">
        <v>180</v>
      </c>
      <c r="AB5" s="3"/>
      <c r="AC5" s="15">
        <v>30</v>
      </c>
      <c r="AD5" s="7" t="s">
        <v>114</v>
      </c>
      <c r="AE5" s="3" t="s">
        <v>180</v>
      </c>
      <c r="AF5" s="3"/>
      <c r="AG5" s="15">
        <v>20</v>
      </c>
      <c r="AH5" s="7" t="s">
        <v>135</v>
      </c>
      <c r="AI5" s="3" t="s">
        <v>238</v>
      </c>
    </row>
    <row r="6" spans="1:38" ht="120" x14ac:dyDescent="0.25">
      <c r="A6" s="6">
        <v>20</v>
      </c>
      <c r="B6" s="7" t="s">
        <v>20</v>
      </c>
      <c r="C6" s="3" t="s">
        <v>823</v>
      </c>
      <c r="E6" s="15">
        <v>4</v>
      </c>
      <c r="F6" s="7" t="s">
        <v>84</v>
      </c>
      <c r="G6" s="3" t="s">
        <v>907</v>
      </c>
      <c r="H6" s="3"/>
      <c r="M6" s="15">
        <v>4</v>
      </c>
      <c r="N6" s="7" t="s">
        <v>93</v>
      </c>
      <c r="O6" s="3" t="s">
        <v>186</v>
      </c>
      <c r="P6" s="3"/>
      <c r="S6" s="3"/>
      <c r="U6" s="15">
        <v>4</v>
      </c>
      <c r="V6" s="7" t="s">
        <v>106</v>
      </c>
      <c r="W6" s="3" t="s">
        <v>201</v>
      </c>
      <c r="X6" s="3"/>
      <c r="Y6" s="15">
        <v>40</v>
      </c>
      <c r="Z6" s="7" t="s">
        <v>115</v>
      </c>
      <c r="AA6" s="3" t="s">
        <v>202</v>
      </c>
      <c r="AB6" s="3"/>
      <c r="AC6" s="15">
        <v>40</v>
      </c>
      <c r="AD6" s="7" t="s">
        <v>115</v>
      </c>
      <c r="AE6" s="3" t="s">
        <v>202</v>
      </c>
      <c r="AF6" s="3"/>
      <c r="AG6" s="15">
        <v>30</v>
      </c>
      <c r="AH6" s="7" t="s">
        <v>114</v>
      </c>
      <c r="AI6" s="3" t="s">
        <v>239</v>
      </c>
    </row>
    <row r="7" spans="1:38" ht="150" customHeight="1" x14ac:dyDescent="0.25">
      <c r="A7" s="6">
        <v>1030</v>
      </c>
      <c r="B7" s="7" t="s">
        <v>168</v>
      </c>
      <c r="C7" s="3" t="s">
        <v>824</v>
      </c>
      <c r="E7" s="15">
        <v>5</v>
      </c>
      <c r="F7" s="7" t="s">
        <v>85</v>
      </c>
      <c r="G7" s="3" t="s">
        <v>902</v>
      </c>
      <c r="H7" s="3"/>
      <c r="M7" s="15">
        <v>5</v>
      </c>
      <c r="N7" s="7" t="s">
        <v>94</v>
      </c>
      <c r="O7" s="3" t="s">
        <v>187</v>
      </c>
      <c r="P7" s="3"/>
      <c r="U7" s="15">
        <v>5</v>
      </c>
      <c r="V7" s="7" t="s">
        <v>107</v>
      </c>
      <c r="W7" s="3" t="s">
        <v>177</v>
      </c>
      <c r="X7" s="3"/>
      <c r="Y7" s="15">
        <v>10</v>
      </c>
      <c r="Z7" s="7" t="s">
        <v>116</v>
      </c>
      <c r="AA7" s="3" t="s">
        <v>204</v>
      </c>
      <c r="AB7" s="3"/>
      <c r="AC7" s="15">
        <v>10</v>
      </c>
      <c r="AD7" s="7" t="s">
        <v>138</v>
      </c>
      <c r="AE7" s="3" t="s">
        <v>231</v>
      </c>
      <c r="AF7" s="3"/>
      <c r="AG7" s="15">
        <v>40</v>
      </c>
      <c r="AH7" s="7" t="s">
        <v>115</v>
      </c>
      <c r="AI7" s="3" t="s">
        <v>240</v>
      </c>
    </row>
    <row r="8" spans="1:38" ht="90" x14ac:dyDescent="0.25">
      <c r="A8" s="6">
        <v>30</v>
      </c>
      <c r="B8" s="7" t="s">
        <v>169</v>
      </c>
      <c r="C8" s="3" t="s">
        <v>825</v>
      </c>
      <c r="M8" s="15">
        <v>6</v>
      </c>
      <c r="N8" s="7" t="s">
        <v>95</v>
      </c>
      <c r="O8" s="3" t="s">
        <v>188</v>
      </c>
      <c r="P8" s="3"/>
      <c r="U8" s="15">
        <v>6</v>
      </c>
      <c r="V8" s="7" t="s">
        <v>108</v>
      </c>
      <c r="W8" s="3" t="s">
        <v>251</v>
      </c>
      <c r="X8" s="3"/>
      <c r="Y8" s="15">
        <v>11</v>
      </c>
      <c r="Z8" s="7" t="s">
        <v>117</v>
      </c>
      <c r="AA8" s="3" t="s">
        <v>205</v>
      </c>
      <c r="AB8" s="3"/>
      <c r="AC8" s="15">
        <v>20</v>
      </c>
      <c r="AD8" s="7" t="s">
        <v>139</v>
      </c>
      <c r="AE8" s="3" t="s">
        <v>232</v>
      </c>
      <c r="AF8" s="3"/>
      <c r="AG8" s="15">
        <v>50</v>
      </c>
      <c r="AH8" s="7" t="s">
        <v>136</v>
      </c>
      <c r="AI8" s="3" t="s">
        <v>234</v>
      </c>
    </row>
    <row r="9" spans="1:38" ht="72" customHeight="1" x14ac:dyDescent="0.25">
      <c r="A9" s="6">
        <v>1040</v>
      </c>
      <c r="B9" s="7" t="s">
        <v>5</v>
      </c>
      <c r="C9" s="3" t="s">
        <v>826</v>
      </c>
      <c r="G9" s="3"/>
      <c r="M9" s="15">
        <v>7</v>
      </c>
      <c r="N9" s="7" t="s">
        <v>96</v>
      </c>
      <c r="O9" s="3" t="s">
        <v>189</v>
      </c>
      <c r="P9" s="3"/>
      <c r="U9" s="15">
        <v>7</v>
      </c>
      <c r="V9" s="7" t="s">
        <v>109</v>
      </c>
      <c r="W9" s="3" t="s">
        <v>252</v>
      </c>
      <c r="X9" s="3"/>
      <c r="Y9" s="15">
        <v>12</v>
      </c>
      <c r="Z9" s="7" t="s">
        <v>118</v>
      </c>
      <c r="AA9" s="3" t="s">
        <v>206</v>
      </c>
      <c r="AC9" s="15">
        <v>30</v>
      </c>
      <c r="AD9" s="7" t="s">
        <v>140</v>
      </c>
      <c r="AE9" s="4" t="s">
        <v>261</v>
      </c>
      <c r="AG9" s="15">
        <v>10</v>
      </c>
      <c r="AH9" s="7" t="s">
        <v>138</v>
      </c>
      <c r="AI9" s="3" t="s">
        <v>241</v>
      </c>
    </row>
    <row r="10" spans="1:38" ht="72" customHeight="1" x14ac:dyDescent="0.25">
      <c r="A10" s="6">
        <v>40</v>
      </c>
      <c r="B10" s="7" t="s">
        <v>6</v>
      </c>
      <c r="C10" s="3" t="s">
        <v>827</v>
      </c>
      <c r="G10" s="3"/>
      <c r="M10" s="15">
        <v>8</v>
      </c>
      <c r="N10" s="7" t="s">
        <v>97</v>
      </c>
      <c r="O10" s="3" t="s">
        <v>190</v>
      </c>
      <c r="P10" s="3"/>
      <c r="U10" s="15">
        <v>8</v>
      </c>
      <c r="V10" s="7" t="s">
        <v>110</v>
      </c>
      <c r="W10" s="3" t="s">
        <v>253</v>
      </c>
      <c r="X10" s="3"/>
      <c r="Y10" s="15">
        <v>13</v>
      </c>
      <c r="Z10" s="3" t="s">
        <v>130</v>
      </c>
      <c r="AA10" s="3" t="s">
        <v>207</v>
      </c>
      <c r="AB10" s="3"/>
      <c r="AC10" s="15">
        <v>40</v>
      </c>
      <c r="AD10" s="7" t="s">
        <v>141</v>
      </c>
      <c r="AE10" s="3" t="s">
        <v>233</v>
      </c>
      <c r="AF10" s="3"/>
      <c r="AG10" s="15">
        <v>15</v>
      </c>
      <c r="AH10" s="7" t="s">
        <v>146</v>
      </c>
      <c r="AI10" s="3" t="s">
        <v>192</v>
      </c>
    </row>
    <row r="11" spans="1:38" ht="72" customHeight="1" x14ac:dyDescent="0.25">
      <c r="A11" s="6">
        <v>1050</v>
      </c>
      <c r="B11" s="7" t="s">
        <v>7</v>
      </c>
      <c r="C11" s="3" t="s">
        <v>828</v>
      </c>
      <c r="G11" s="3"/>
      <c r="M11" s="15">
        <v>9</v>
      </c>
      <c r="N11" s="7" t="s">
        <v>98</v>
      </c>
      <c r="O11" s="3" t="s">
        <v>191</v>
      </c>
      <c r="P11" s="3"/>
      <c r="Y11" s="15">
        <v>14</v>
      </c>
      <c r="Z11" s="7" t="s">
        <v>119</v>
      </c>
      <c r="AA11" s="3" t="s">
        <v>208</v>
      </c>
      <c r="AB11" s="3"/>
      <c r="AC11" s="15">
        <v>50</v>
      </c>
      <c r="AD11" s="3" t="s">
        <v>136</v>
      </c>
      <c r="AE11" s="3" t="s">
        <v>181</v>
      </c>
      <c r="AF11" s="3"/>
      <c r="AG11" s="15">
        <v>20</v>
      </c>
      <c r="AH11" s="7" t="s">
        <v>147</v>
      </c>
      <c r="AI11" s="3" t="s">
        <v>242</v>
      </c>
    </row>
    <row r="12" spans="1:38" ht="72" customHeight="1" x14ac:dyDescent="0.25">
      <c r="A12" s="6">
        <v>50</v>
      </c>
      <c r="B12" s="7" t="s">
        <v>21</v>
      </c>
      <c r="C12" s="3" t="s">
        <v>829</v>
      </c>
      <c r="G12" s="3"/>
      <c r="Y12" s="15">
        <v>15</v>
      </c>
      <c r="Z12" s="7" t="s">
        <v>120</v>
      </c>
      <c r="AA12" s="3" t="s">
        <v>209</v>
      </c>
      <c r="AB12" s="3"/>
      <c r="AC12" s="15">
        <v>60</v>
      </c>
      <c r="AD12" s="7" t="s">
        <v>128</v>
      </c>
      <c r="AE12" s="3" t="s">
        <v>194</v>
      </c>
      <c r="AF12" s="3"/>
      <c r="AG12" s="15">
        <v>25</v>
      </c>
      <c r="AH12" s="7" t="s">
        <v>148</v>
      </c>
      <c r="AI12" s="3" t="s">
        <v>243</v>
      </c>
    </row>
    <row r="13" spans="1:38" ht="72" customHeight="1" x14ac:dyDescent="0.25">
      <c r="A13" s="6">
        <v>1060</v>
      </c>
      <c r="B13" s="7" t="s">
        <v>8</v>
      </c>
      <c r="C13" s="3" t="s">
        <v>830</v>
      </c>
      <c r="Y13" s="15">
        <v>20</v>
      </c>
      <c r="Z13" s="7" t="s">
        <v>121</v>
      </c>
      <c r="AA13" s="3" t="s">
        <v>210</v>
      </c>
      <c r="AB13" s="3"/>
      <c r="AC13" s="15">
        <v>30</v>
      </c>
      <c r="AD13" s="7" t="s">
        <v>105</v>
      </c>
      <c r="AE13" s="3" t="s">
        <v>203</v>
      </c>
      <c r="AF13" s="3"/>
      <c r="AG13" s="15">
        <v>30</v>
      </c>
      <c r="AH13" s="7" t="s">
        <v>149</v>
      </c>
      <c r="AI13" s="3" t="s">
        <v>244</v>
      </c>
    </row>
    <row r="14" spans="1:38" ht="72" customHeight="1" x14ac:dyDescent="0.25">
      <c r="A14" s="6">
        <v>60</v>
      </c>
      <c r="B14" s="7" t="s">
        <v>9</v>
      </c>
      <c r="C14" s="3" t="s">
        <v>831</v>
      </c>
      <c r="Y14" s="15">
        <v>21</v>
      </c>
      <c r="Z14" s="7" t="s">
        <v>122</v>
      </c>
      <c r="AA14" s="3" t="s">
        <v>211</v>
      </c>
      <c r="AB14" s="3"/>
      <c r="AC14" s="15">
        <v>40</v>
      </c>
      <c r="AD14" s="7" t="s">
        <v>142</v>
      </c>
      <c r="AE14" s="3" t="s">
        <v>182</v>
      </c>
      <c r="AF14" s="3"/>
      <c r="AG14" s="15">
        <v>35</v>
      </c>
      <c r="AH14" s="7" t="s">
        <v>126</v>
      </c>
      <c r="AI14" s="3" t="s">
        <v>193</v>
      </c>
    </row>
    <row r="15" spans="1:38" ht="72" customHeight="1" x14ac:dyDescent="0.25">
      <c r="A15" s="6">
        <v>1070</v>
      </c>
      <c r="B15" s="7" t="s">
        <v>10</v>
      </c>
      <c r="C15" s="3" t="s">
        <v>832</v>
      </c>
      <c r="Y15" s="15">
        <v>30</v>
      </c>
      <c r="Z15" s="7" t="s">
        <v>123</v>
      </c>
      <c r="AA15" s="3" t="s">
        <v>217</v>
      </c>
      <c r="AB15" s="3"/>
      <c r="AC15" s="15">
        <v>10</v>
      </c>
      <c r="AD15" s="3" t="s">
        <v>143</v>
      </c>
      <c r="AE15" s="3" t="s">
        <v>248</v>
      </c>
      <c r="AF15" s="3"/>
      <c r="AG15" s="15">
        <v>40</v>
      </c>
      <c r="AH15" s="7" t="s">
        <v>150</v>
      </c>
      <c r="AI15" s="3" t="s">
        <v>233</v>
      </c>
    </row>
    <row r="16" spans="1:38" ht="72" customHeight="1" x14ac:dyDescent="0.25">
      <c r="A16" s="6">
        <v>70</v>
      </c>
      <c r="B16" s="7" t="s">
        <v>11</v>
      </c>
      <c r="C16" s="3" t="s">
        <v>833</v>
      </c>
      <c r="Y16" s="15">
        <v>31</v>
      </c>
      <c r="Z16" s="7" t="s">
        <v>124</v>
      </c>
      <c r="AA16" s="3" t="s">
        <v>212</v>
      </c>
      <c r="AB16" s="3"/>
      <c r="AC16" s="15">
        <v>20</v>
      </c>
      <c r="AD16" s="3" t="s">
        <v>144</v>
      </c>
      <c r="AE16" s="3" t="s">
        <v>264</v>
      </c>
      <c r="AF16" s="3"/>
      <c r="AG16" s="15">
        <v>50</v>
      </c>
      <c r="AH16" s="7" t="s">
        <v>136</v>
      </c>
      <c r="AI16" s="3" t="s">
        <v>181</v>
      </c>
    </row>
    <row r="17" spans="1:35" ht="72" customHeight="1" x14ac:dyDescent="0.25">
      <c r="A17" s="6">
        <v>1080</v>
      </c>
      <c r="B17" s="7" t="s">
        <v>12</v>
      </c>
      <c r="C17" s="3" t="s">
        <v>834</v>
      </c>
      <c r="Y17" s="15">
        <v>32</v>
      </c>
      <c r="Z17" s="7" t="s">
        <v>129</v>
      </c>
      <c r="AA17" s="3" t="s">
        <v>213</v>
      </c>
      <c r="AB17" s="3"/>
      <c r="AC17" s="15">
        <v>30</v>
      </c>
      <c r="AD17" s="3" t="s">
        <v>145</v>
      </c>
      <c r="AE17" s="3" t="s">
        <v>265</v>
      </c>
      <c r="AG17" s="15">
        <v>60</v>
      </c>
      <c r="AH17" s="7" t="s">
        <v>151</v>
      </c>
      <c r="AI17" s="3" t="s">
        <v>195</v>
      </c>
    </row>
    <row r="18" spans="1:35" ht="112.5" customHeight="1" x14ac:dyDescent="0.25">
      <c r="A18" s="6">
        <v>80</v>
      </c>
      <c r="B18" s="7" t="s">
        <v>13</v>
      </c>
      <c r="C18" s="3" t="s">
        <v>835</v>
      </c>
      <c r="Y18" s="15">
        <v>33</v>
      </c>
      <c r="Z18" s="7" t="s">
        <v>125</v>
      </c>
      <c r="AA18" s="3" t="s">
        <v>214</v>
      </c>
      <c r="AB18" s="3"/>
      <c r="AC18" s="15">
        <v>60</v>
      </c>
      <c r="AD18" s="7" t="s">
        <v>108</v>
      </c>
      <c r="AE18" s="3" t="s">
        <v>259</v>
      </c>
      <c r="AF18" s="3"/>
      <c r="AG18" s="15">
        <v>61</v>
      </c>
      <c r="AH18" s="7" t="s">
        <v>152</v>
      </c>
      <c r="AI18" s="3" t="s">
        <v>235</v>
      </c>
    </row>
    <row r="19" spans="1:35" ht="72" customHeight="1" x14ac:dyDescent="0.25">
      <c r="A19" s="6">
        <v>1090</v>
      </c>
      <c r="B19" s="7" t="s">
        <v>14</v>
      </c>
      <c r="C19" s="3" t="s">
        <v>836</v>
      </c>
      <c r="Y19" s="15">
        <v>40</v>
      </c>
      <c r="Z19" s="7" t="s">
        <v>126</v>
      </c>
      <c r="AA19" s="3" t="s">
        <v>215</v>
      </c>
      <c r="AB19" s="3"/>
      <c r="AC19" s="15">
        <v>70</v>
      </c>
      <c r="AD19" s="7" t="s">
        <v>109</v>
      </c>
      <c r="AE19" s="3" t="s">
        <v>262</v>
      </c>
      <c r="AG19" s="15">
        <v>30</v>
      </c>
      <c r="AH19" s="7" t="s">
        <v>105</v>
      </c>
      <c r="AI19" s="3" t="s">
        <v>203</v>
      </c>
    </row>
    <row r="20" spans="1:35" ht="72" customHeight="1" x14ac:dyDescent="0.25">
      <c r="A20" s="6">
        <v>90</v>
      </c>
      <c r="B20" s="7" t="s">
        <v>15</v>
      </c>
      <c r="C20" s="3" t="s">
        <v>837</v>
      </c>
      <c r="Y20" s="15">
        <v>50</v>
      </c>
      <c r="Z20" s="7" t="s">
        <v>127</v>
      </c>
      <c r="AA20" s="3" t="s">
        <v>216</v>
      </c>
      <c r="AB20" s="3"/>
      <c r="AC20" s="15">
        <v>80</v>
      </c>
      <c r="AD20" s="7" t="s">
        <v>110</v>
      </c>
      <c r="AE20" s="3" t="s">
        <v>263</v>
      </c>
      <c r="AF20" s="3"/>
      <c r="AG20" s="15">
        <v>40</v>
      </c>
      <c r="AH20" s="7" t="s">
        <v>106</v>
      </c>
      <c r="AI20" s="3" t="s">
        <v>182</v>
      </c>
    </row>
    <row r="21" spans="1:35" ht="72" customHeight="1" x14ac:dyDescent="0.25">
      <c r="A21" s="6">
        <v>1100</v>
      </c>
      <c r="B21" s="7" t="s">
        <v>16</v>
      </c>
      <c r="C21" s="3" t="s">
        <v>838</v>
      </c>
      <c r="Y21" s="15">
        <v>60</v>
      </c>
      <c r="Z21" s="7" t="s">
        <v>128</v>
      </c>
      <c r="AA21" s="3" t="s">
        <v>194</v>
      </c>
      <c r="AB21" s="3"/>
      <c r="AG21" s="15">
        <v>10</v>
      </c>
      <c r="AH21" s="7" t="s">
        <v>143</v>
      </c>
      <c r="AI21" s="3" t="s">
        <v>248</v>
      </c>
    </row>
    <row r="22" spans="1:35" ht="75" x14ac:dyDescent="0.25">
      <c r="A22" s="6">
        <v>100</v>
      </c>
      <c r="B22" s="7" t="s">
        <v>17</v>
      </c>
      <c r="C22" s="3" t="s">
        <v>839</v>
      </c>
      <c r="Y22" s="15">
        <v>30</v>
      </c>
      <c r="Z22" s="7" t="s">
        <v>105</v>
      </c>
      <c r="AA22" s="3" t="s">
        <v>203</v>
      </c>
      <c r="AB22" s="3"/>
      <c r="AF22" s="3"/>
      <c r="AG22" s="15">
        <v>20</v>
      </c>
      <c r="AH22" s="7" t="s">
        <v>144</v>
      </c>
      <c r="AI22" s="3" t="s">
        <v>247</v>
      </c>
    </row>
    <row r="23" spans="1:35" ht="88.5" customHeight="1" x14ac:dyDescent="0.25">
      <c r="A23" s="6">
        <v>1110</v>
      </c>
      <c r="B23" s="7" t="s">
        <v>18</v>
      </c>
      <c r="C23" s="3" t="s">
        <v>840</v>
      </c>
      <c r="Y23" s="15">
        <v>10</v>
      </c>
      <c r="Z23" s="7" t="s">
        <v>116</v>
      </c>
      <c r="AA23" s="3" t="s">
        <v>218</v>
      </c>
      <c r="AB23" s="3"/>
      <c r="AF23" s="3"/>
      <c r="AG23" s="15">
        <v>30</v>
      </c>
      <c r="AH23" s="7" t="s">
        <v>145</v>
      </c>
      <c r="AI23" s="3" t="s">
        <v>265</v>
      </c>
    </row>
    <row r="24" spans="1:35" ht="75" x14ac:dyDescent="0.25">
      <c r="A24" s="6">
        <v>110</v>
      </c>
      <c r="B24" s="7" t="s">
        <v>22</v>
      </c>
      <c r="C24" s="3" t="s">
        <v>841</v>
      </c>
      <c r="Y24" s="15">
        <v>11</v>
      </c>
      <c r="Z24" s="7" t="s">
        <v>117</v>
      </c>
      <c r="AA24" s="3" t="s">
        <v>219</v>
      </c>
      <c r="AB24" s="3"/>
      <c r="AF24" s="3"/>
      <c r="AG24" s="15">
        <v>10</v>
      </c>
      <c r="AH24" s="7" t="s">
        <v>153</v>
      </c>
      <c r="AI24" s="3" t="s">
        <v>255</v>
      </c>
    </row>
    <row r="25" spans="1:35" ht="75" x14ac:dyDescent="0.25">
      <c r="A25" s="6">
        <v>1120</v>
      </c>
      <c r="B25" s="7" t="s">
        <v>19</v>
      </c>
      <c r="C25" s="3" t="s">
        <v>842</v>
      </c>
      <c r="Y25" s="15">
        <v>12</v>
      </c>
      <c r="Z25" s="7" t="s">
        <v>118</v>
      </c>
      <c r="AA25" s="3" t="s">
        <v>220</v>
      </c>
      <c r="AB25" s="3"/>
      <c r="AG25" s="15">
        <v>20</v>
      </c>
      <c r="AH25" s="7" t="s">
        <v>154</v>
      </c>
      <c r="AI25" s="3" t="s">
        <v>254</v>
      </c>
    </row>
    <row r="26" spans="1:35" ht="90" x14ac:dyDescent="0.25">
      <c r="A26" s="6">
        <v>120</v>
      </c>
      <c r="B26" s="7" t="s">
        <v>23</v>
      </c>
      <c r="C26" s="3" t="s">
        <v>843</v>
      </c>
      <c r="Y26" s="15">
        <v>13</v>
      </c>
      <c r="Z26" s="7" t="s">
        <v>130</v>
      </c>
      <c r="AA26" s="3" t="s">
        <v>221</v>
      </c>
      <c r="AF26" s="3"/>
      <c r="AG26" s="15">
        <v>30</v>
      </c>
      <c r="AH26" s="7" t="s">
        <v>155</v>
      </c>
      <c r="AI26" s="3" t="s">
        <v>257</v>
      </c>
    </row>
    <row r="27" spans="1:35" ht="90" x14ac:dyDescent="0.25">
      <c r="A27" s="6">
        <v>1130</v>
      </c>
      <c r="B27" s="7" t="s">
        <v>24</v>
      </c>
      <c r="C27" s="3" t="s">
        <v>844</v>
      </c>
      <c r="Y27" s="15">
        <v>14</v>
      </c>
      <c r="Z27" s="7" t="s">
        <v>119</v>
      </c>
      <c r="AA27" s="3" t="s">
        <v>222</v>
      </c>
      <c r="AB27" s="3"/>
      <c r="AG27" s="15">
        <v>40</v>
      </c>
      <c r="AH27" s="7" t="s">
        <v>156</v>
      </c>
      <c r="AI27" s="3" t="s">
        <v>256</v>
      </c>
    </row>
    <row r="28" spans="1:35" ht="72" customHeight="1" x14ac:dyDescent="0.25">
      <c r="A28" s="6">
        <v>130</v>
      </c>
      <c r="B28" s="7" t="s">
        <v>25</v>
      </c>
      <c r="C28" s="3" t="s">
        <v>845</v>
      </c>
      <c r="Y28" s="15">
        <v>15</v>
      </c>
      <c r="Z28" s="7" t="s">
        <v>120</v>
      </c>
      <c r="AA28" s="3" t="s">
        <v>223</v>
      </c>
      <c r="AF28" s="3"/>
      <c r="AG28" s="15">
        <v>10</v>
      </c>
      <c r="AH28" s="7" t="s">
        <v>357</v>
      </c>
      <c r="AI28" s="16" t="s">
        <v>246</v>
      </c>
    </row>
    <row r="29" spans="1:35" ht="72" customHeight="1" x14ac:dyDescent="0.25">
      <c r="A29" s="6">
        <v>1140</v>
      </c>
      <c r="B29" s="7" t="s">
        <v>26</v>
      </c>
      <c r="C29" s="3" t="s">
        <v>846</v>
      </c>
      <c r="Y29" s="15">
        <v>20</v>
      </c>
      <c r="Z29" s="7" t="s">
        <v>121</v>
      </c>
      <c r="AA29" s="3" t="s">
        <v>224</v>
      </c>
      <c r="AB29" s="3"/>
      <c r="AG29" s="15">
        <v>20</v>
      </c>
      <c r="AH29" s="7" t="s">
        <v>358</v>
      </c>
      <c r="AI29" s="16" t="s">
        <v>245</v>
      </c>
    </row>
    <row r="30" spans="1:35" ht="72" customHeight="1" x14ac:dyDescent="0.25">
      <c r="A30" s="6">
        <v>140</v>
      </c>
      <c r="B30" s="7" t="s">
        <v>27</v>
      </c>
      <c r="C30" s="3" t="s">
        <v>847</v>
      </c>
      <c r="Y30" s="15">
        <v>21</v>
      </c>
      <c r="Z30" s="7" t="s">
        <v>122</v>
      </c>
      <c r="AA30" s="3" t="s">
        <v>225</v>
      </c>
      <c r="AB30" s="3"/>
      <c r="AF30" s="3"/>
      <c r="AG30" s="15">
        <v>30</v>
      </c>
      <c r="AH30" s="7" t="s">
        <v>359</v>
      </c>
      <c r="AI30" s="3" t="s">
        <v>198</v>
      </c>
    </row>
    <row r="31" spans="1:35" ht="72" customHeight="1" x14ac:dyDescent="0.25">
      <c r="A31" s="6">
        <v>1150</v>
      </c>
      <c r="B31" s="7" t="s">
        <v>28</v>
      </c>
      <c r="C31" s="3" t="s">
        <v>848</v>
      </c>
      <c r="Y31" s="15">
        <v>30</v>
      </c>
      <c r="Z31" s="7" t="s">
        <v>123</v>
      </c>
      <c r="AA31" s="3" t="s">
        <v>226</v>
      </c>
      <c r="AB31" s="3"/>
      <c r="AG31" s="15">
        <v>10</v>
      </c>
      <c r="AH31" s="7" t="s">
        <v>161</v>
      </c>
      <c r="AI31" s="3" t="s">
        <v>196</v>
      </c>
    </row>
    <row r="32" spans="1:35" ht="72" customHeight="1" x14ac:dyDescent="0.25">
      <c r="A32" s="6">
        <v>150</v>
      </c>
      <c r="B32" s="7" t="s">
        <v>29</v>
      </c>
      <c r="C32" s="3" t="s">
        <v>849</v>
      </c>
      <c r="Y32" s="15">
        <v>31</v>
      </c>
      <c r="Z32" s="7" t="s">
        <v>124</v>
      </c>
      <c r="AA32" s="3" t="s">
        <v>227</v>
      </c>
      <c r="AB32" s="3"/>
      <c r="AG32" s="15">
        <v>20</v>
      </c>
      <c r="AH32" s="7" t="s">
        <v>176</v>
      </c>
      <c r="AI32" s="3" t="s">
        <v>258</v>
      </c>
    </row>
    <row r="33" spans="1:35" ht="45" x14ac:dyDescent="0.25">
      <c r="A33" s="6">
        <v>1160</v>
      </c>
      <c r="B33" s="7" t="s">
        <v>30</v>
      </c>
      <c r="C33" s="3" t="s">
        <v>850</v>
      </c>
      <c r="Y33" s="15">
        <v>32</v>
      </c>
      <c r="Z33" s="7" t="s">
        <v>129</v>
      </c>
      <c r="AA33" s="3" t="s">
        <v>228</v>
      </c>
      <c r="AB33" s="3"/>
      <c r="AG33" s="15">
        <v>30</v>
      </c>
      <c r="AH33" s="7" t="s">
        <v>162</v>
      </c>
      <c r="AI33" s="3" t="s">
        <v>197</v>
      </c>
    </row>
    <row r="34" spans="1:35" ht="72" customHeight="1" x14ac:dyDescent="0.25">
      <c r="A34" s="6">
        <v>160</v>
      </c>
      <c r="B34" s="7" t="s">
        <v>31</v>
      </c>
      <c r="C34" s="3" t="s">
        <v>851</v>
      </c>
      <c r="Y34" s="15">
        <v>33</v>
      </c>
      <c r="Z34" s="7" t="s">
        <v>125</v>
      </c>
      <c r="AA34" s="3" t="s">
        <v>229</v>
      </c>
      <c r="AB34" s="3"/>
    </row>
    <row r="35" spans="1:35" ht="72" customHeight="1" x14ac:dyDescent="0.25">
      <c r="A35" s="6">
        <v>1170</v>
      </c>
      <c r="B35" s="7" t="s">
        <v>32</v>
      </c>
      <c r="C35" s="3" t="s">
        <v>852</v>
      </c>
      <c r="Y35" s="15">
        <v>50</v>
      </c>
      <c r="Z35" s="7" t="s">
        <v>127</v>
      </c>
      <c r="AA35" s="3" t="s">
        <v>230</v>
      </c>
      <c r="AB35" s="3"/>
    </row>
    <row r="36" spans="1:35" ht="72" customHeight="1" x14ac:dyDescent="0.25">
      <c r="A36" s="6">
        <v>170</v>
      </c>
      <c r="B36" s="7" t="s">
        <v>33</v>
      </c>
      <c r="C36" s="3" t="s">
        <v>853</v>
      </c>
      <c r="Y36" s="15">
        <v>50</v>
      </c>
      <c r="Z36" s="7" t="s">
        <v>107</v>
      </c>
      <c r="AA36" s="3" t="s">
        <v>183</v>
      </c>
      <c r="AB36" s="3"/>
    </row>
    <row r="37" spans="1:35" ht="112.5" customHeight="1" x14ac:dyDescent="0.25">
      <c r="A37" s="6">
        <v>1180</v>
      </c>
      <c r="B37" s="7" t="s">
        <v>34</v>
      </c>
      <c r="C37" s="3" t="s">
        <v>854</v>
      </c>
      <c r="Y37" s="15">
        <v>60</v>
      </c>
      <c r="Z37" s="7" t="s">
        <v>131</v>
      </c>
      <c r="AA37" s="3" t="s">
        <v>260</v>
      </c>
      <c r="AB37" s="3"/>
    </row>
    <row r="38" spans="1:35" ht="72" customHeight="1" x14ac:dyDescent="0.25">
      <c r="A38" s="6">
        <v>180</v>
      </c>
      <c r="B38" s="7" t="s">
        <v>35</v>
      </c>
      <c r="C38" s="3" t="s">
        <v>855</v>
      </c>
      <c r="Y38" s="15">
        <v>70</v>
      </c>
      <c r="Z38" s="7" t="s">
        <v>109</v>
      </c>
      <c r="AA38" s="3" t="s">
        <v>262</v>
      </c>
      <c r="AB38" s="3"/>
    </row>
    <row r="39" spans="1:35" ht="72" customHeight="1" x14ac:dyDescent="0.25">
      <c r="A39" s="6">
        <v>1190</v>
      </c>
      <c r="B39" s="7" t="s">
        <v>36</v>
      </c>
      <c r="C39" s="3" t="s">
        <v>856</v>
      </c>
      <c r="Y39" s="15">
        <v>80</v>
      </c>
      <c r="Z39" s="7" t="s">
        <v>110</v>
      </c>
      <c r="AA39" s="3" t="s">
        <v>263</v>
      </c>
      <c r="AB39" s="3"/>
    </row>
    <row r="40" spans="1:35" ht="72" customHeight="1" x14ac:dyDescent="0.25">
      <c r="A40" s="6">
        <v>190</v>
      </c>
      <c r="B40" s="7" t="s">
        <v>37</v>
      </c>
      <c r="C40" s="3" t="s">
        <v>857</v>
      </c>
      <c r="AB40" s="3"/>
    </row>
    <row r="41" spans="1:35" ht="72" customHeight="1" x14ac:dyDescent="0.25">
      <c r="A41" s="6">
        <v>1200</v>
      </c>
      <c r="B41" s="7" t="s">
        <v>38</v>
      </c>
      <c r="C41" s="3" t="s">
        <v>858</v>
      </c>
      <c r="AB41" s="3"/>
    </row>
    <row r="42" spans="1:35" ht="72" customHeight="1" x14ac:dyDescent="0.25">
      <c r="A42" s="6">
        <v>200</v>
      </c>
      <c r="B42" s="7" t="s">
        <v>174</v>
      </c>
      <c r="C42" s="3" t="s">
        <v>859</v>
      </c>
    </row>
    <row r="43" spans="1:35" ht="72" customHeight="1" x14ac:dyDescent="0.25">
      <c r="A43" s="6">
        <v>1210</v>
      </c>
      <c r="B43" s="7" t="s">
        <v>39</v>
      </c>
      <c r="C43" s="3" t="s">
        <v>860</v>
      </c>
      <c r="AB43" s="3"/>
    </row>
    <row r="44" spans="1:35" ht="72" customHeight="1" x14ac:dyDescent="0.25">
      <c r="A44" s="6">
        <v>210</v>
      </c>
      <c r="B44" s="7" t="s">
        <v>40</v>
      </c>
      <c r="C44" s="3" t="s">
        <v>861</v>
      </c>
    </row>
    <row r="45" spans="1:35" ht="72" customHeight="1" x14ac:dyDescent="0.25">
      <c r="A45" s="6">
        <v>1220</v>
      </c>
      <c r="B45" s="7" t="s">
        <v>41</v>
      </c>
      <c r="C45" s="3" t="s">
        <v>862</v>
      </c>
      <c r="AB45" s="3"/>
    </row>
    <row r="46" spans="1:35" ht="72" customHeight="1" x14ac:dyDescent="0.25">
      <c r="A46" s="6">
        <v>220</v>
      </c>
      <c r="B46" s="7" t="s">
        <v>42</v>
      </c>
      <c r="C46" s="3" t="s">
        <v>863</v>
      </c>
    </row>
    <row r="47" spans="1:35" ht="72" customHeight="1" x14ac:dyDescent="0.25">
      <c r="A47" s="6">
        <v>1230</v>
      </c>
      <c r="B47" s="7" t="s">
        <v>43</v>
      </c>
      <c r="C47" s="3" t="s">
        <v>901</v>
      </c>
      <c r="AB47" s="3"/>
    </row>
    <row r="48" spans="1:35" ht="72" customHeight="1" x14ac:dyDescent="0.25">
      <c r="A48" s="6">
        <v>230</v>
      </c>
      <c r="B48" s="7" t="s">
        <v>44</v>
      </c>
      <c r="C48" s="3" t="s">
        <v>900</v>
      </c>
    </row>
    <row r="49" spans="1:28" ht="72" customHeight="1" x14ac:dyDescent="0.25">
      <c r="A49" s="6">
        <v>1240</v>
      </c>
      <c r="B49" s="7" t="s">
        <v>45</v>
      </c>
      <c r="C49" s="3" t="s">
        <v>864</v>
      </c>
      <c r="AB49" s="3"/>
    </row>
    <row r="50" spans="1:28" ht="72" customHeight="1" x14ac:dyDescent="0.25">
      <c r="A50" s="6">
        <v>240</v>
      </c>
      <c r="B50" s="7" t="s">
        <v>46</v>
      </c>
      <c r="C50" s="3" t="s">
        <v>865</v>
      </c>
    </row>
    <row r="51" spans="1:28" ht="72" customHeight="1" x14ac:dyDescent="0.25">
      <c r="A51" s="6">
        <v>1250</v>
      </c>
      <c r="B51" s="7" t="s">
        <v>48</v>
      </c>
      <c r="C51" s="3" t="s">
        <v>866</v>
      </c>
    </row>
    <row r="52" spans="1:28" ht="72" customHeight="1" x14ac:dyDescent="0.25">
      <c r="A52" s="6">
        <v>250</v>
      </c>
      <c r="B52" s="7" t="s">
        <v>47</v>
      </c>
      <c r="C52" s="3" t="s">
        <v>867</v>
      </c>
    </row>
    <row r="53" spans="1:28" ht="72" customHeight="1" x14ac:dyDescent="0.25">
      <c r="A53" s="6">
        <v>1260</v>
      </c>
      <c r="B53" s="7" t="s">
        <v>49</v>
      </c>
      <c r="C53" s="3" t="s">
        <v>868</v>
      </c>
    </row>
    <row r="54" spans="1:28" ht="72" customHeight="1" x14ac:dyDescent="0.25">
      <c r="A54" s="6">
        <v>260</v>
      </c>
      <c r="B54" s="7" t="s">
        <v>54</v>
      </c>
      <c r="C54" s="3" t="s">
        <v>869</v>
      </c>
    </row>
    <row r="55" spans="1:28" ht="72" customHeight="1" x14ac:dyDescent="0.25">
      <c r="A55" s="6">
        <v>1270</v>
      </c>
      <c r="B55" s="7" t="s">
        <v>50</v>
      </c>
      <c r="C55" s="3" t="s">
        <v>870</v>
      </c>
    </row>
    <row r="56" spans="1:28" ht="72" customHeight="1" x14ac:dyDescent="0.25">
      <c r="A56" s="6">
        <v>270</v>
      </c>
      <c r="B56" s="7" t="s">
        <v>55</v>
      </c>
      <c r="C56" s="3" t="s">
        <v>871</v>
      </c>
    </row>
    <row r="57" spans="1:28" ht="72" customHeight="1" x14ac:dyDescent="0.25">
      <c r="A57" s="6">
        <v>1280</v>
      </c>
      <c r="B57" s="7" t="s">
        <v>51</v>
      </c>
      <c r="C57" s="3" t="s">
        <v>872</v>
      </c>
    </row>
    <row r="58" spans="1:28" ht="72" customHeight="1" x14ac:dyDescent="0.25">
      <c r="A58" s="6">
        <v>280</v>
      </c>
      <c r="B58" s="7" t="s">
        <v>56</v>
      </c>
      <c r="C58" s="3" t="s">
        <v>873</v>
      </c>
    </row>
    <row r="59" spans="1:28" ht="72" customHeight="1" x14ac:dyDescent="0.25">
      <c r="A59" s="6">
        <v>1290</v>
      </c>
      <c r="B59" s="7" t="s">
        <v>52</v>
      </c>
      <c r="C59" s="3" t="s">
        <v>874</v>
      </c>
    </row>
    <row r="60" spans="1:28" ht="72" customHeight="1" x14ac:dyDescent="0.25">
      <c r="A60" s="6">
        <v>290</v>
      </c>
      <c r="B60" s="7" t="s">
        <v>57</v>
      </c>
      <c r="C60" s="3" t="s">
        <v>875</v>
      </c>
    </row>
    <row r="61" spans="1:28" ht="72" customHeight="1" x14ac:dyDescent="0.25">
      <c r="A61" s="6">
        <v>1300</v>
      </c>
      <c r="B61" s="7" t="s">
        <v>53</v>
      </c>
      <c r="C61" s="3" t="s">
        <v>876</v>
      </c>
    </row>
    <row r="62" spans="1:28" ht="72" customHeight="1" x14ac:dyDescent="0.25">
      <c r="A62" s="6">
        <v>300</v>
      </c>
      <c r="B62" s="7" t="s">
        <v>58</v>
      </c>
      <c r="C62" s="3" t="s">
        <v>877</v>
      </c>
    </row>
    <row r="63" spans="1:28" ht="72" customHeight="1" x14ac:dyDescent="0.25">
      <c r="A63" s="6">
        <v>1310</v>
      </c>
      <c r="B63" s="7" t="s">
        <v>59</v>
      </c>
      <c r="C63" s="3" t="s">
        <v>878</v>
      </c>
    </row>
    <row r="64" spans="1:28" ht="72" customHeight="1" x14ac:dyDescent="0.25">
      <c r="A64" s="6">
        <v>310</v>
      </c>
      <c r="B64" s="7" t="s">
        <v>60</v>
      </c>
      <c r="C64" s="3" t="s">
        <v>879</v>
      </c>
    </row>
    <row r="65" spans="1:3" ht="72" customHeight="1" x14ac:dyDescent="0.25">
      <c r="A65" s="6">
        <v>1320</v>
      </c>
      <c r="B65" s="7" t="s">
        <v>61</v>
      </c>
      <c r="C65" s="3" t="s">
        <v>880</v>
      </c>
    </row>
    <row r="66" spans="1:3" ht="72" customHeight="1" x14ac:dyDescent="0.25">
      <c r="A66" s="6">
        <v>320</v>
      </c>
      <c r="B66" s="7" t="s">
        <v>62</v>
      </c>
      <c r="C66" s="3" t="s">
        <v>881</v>
      </c>
    </row>
    <row r="67" spans="1:3" ht="72" customHeight="1" x14ac:dyDescent="0.25">
      <c r="A67" s="6">
        <v>1330</v>
      </c>
      <c r="B67" s="7" t="s">
        <v>63</v>
      </c>
      <c r="C67" s="3" t="s">
        <v>882</v>
      </c>
    </row>
    <row r="68" spans="1:3" ht="72" customHeight="1" x14ac:dyDescent="0.25">
      <c r="A68" s="6">
        <v>330</v>
      </c>
      <c r="B68" s="7" t="s">
        <v>64</v>
      </c>
      <c r="C68" s="3" t="s">
        <v>883</v>
      </c>
    </row>
    <row r="69" spans="1:3" ht="72" customHeight="1" x14ac:dyDescent="0.25">
      <c r="A69" s="6">
        <v>1340</v>
      </c>
      <c r="B69" s="7" t="s">
        <v>65</v>
      </c>
      <c r="C69" s="3" t="s">
        <v>884</v>
      </c>
    </row>
    <row r="70" spans="1:3" ht="72" customHeight="1" x14ac:dyDescent="0.25">
      <c r="A70" s="6">
        <v>340</v>
      </c>
      <c r="B70" s="7" t="s">
        <v>66</v>
      </c>
      <c r="C70" s="3" t="s">
        <v>885</v>
      </c>
    </row>
    <row r="71" spans="1:3" ht="72" customHeight="1" x14ac:dyDescent="0.25">
      <c r="A71" s="6">
        <v>1350</v>
      </c>
      <c r="B71" s="7" t="s">
        <v>67</v>
      </c>
      <c r="C71" s="3" t="s">
        <v>886</v>
      </c>
    </row>
    <row r="72" spans="1:3" ht="72" customHeight="1" x14ac:dyDescent="0.25">
      <c r="A72" s="6">
        <v>350</v>
      </c>
      <c r="B72" s="7" t="s">
        <v>68</v>
      </c>
      <c r="C72" s="3" t="s">
        <v>887</v>
      </c>
    </row>
    <row r="73" spans="1:3" ht="72" customHeight="1" x14ac:dyDescent="0.25">
      <c r="A73" s="6">
        <v>1360</v>
      </c>
      <c r="B73" s="7" t="s">
        <v>69</v>
      </c>
      <c r="C73" s="3" t="s">
        <v>888</v>
      </c>
    </row>
    <row r="74" spans="1:3" ht="72" customHeight="1" x14ac:dyDescent="0.25">
      <c r="A74" s="6">
        <v>360</v>
      </c>
      <c r="B74" s="7" t="s">
        <v>70</v>
      </c>
      <c r="C74" s="3" t="s">
        <v>889</v>
      </c>
    </row>
    <row r="75" spans="1:3" ht="72" customHeight="1" x14ac:dyDescent="0.25">
      <c r="A75" s="6">
        <v>1370</v>
      </c>
      <c r="B75" s="7" t="s">
        <v>71</v>
      </c>
      <c r="C75" s="3" t="s">
        <v>890</v>
      </c>
    </row>
    <row r="76" spans="1:3" ht="72" customHeight="1" x14ac:dyDescent="0.25">
      <c r="A76" s="6">
        <v>370</v>
      </c>
      <c r="B76" s="7" t="s">
        <v>72</v>
      </c>
      <c r="C76" s="3" t="s">
        <v>891</v>
      </c>
    </row>
    <row r="77" spans="1:3" ht="72" customHeight="1" x14ac:dyDescent="0.25">
      <c r="A77" s="6">
        <v>1380</v>
      </c>
      <c r="B77" s="7" t="s">
        <v>73</v>
      </c>
      <c r="C77" s="3" t="s">
        <v>892</v>
      </c>
    </row>
    <row r="78" spans="1:3" ht="72" customHeight="1" x14ac:dyDescent="0.25">
      <c r="A78" s="6">
        <v>380</v>
      </c>
      <c r="B78" s="7" t="s">
        <v>74</v>
      </c>
      <c r="C78" s="3" t="s">
        <v>893</v>
      </c>
    </row>
    <row r="79" spans="1:3" ht="72" customHeight="1" x14ac:dyDescent="0.25">
      <c r="A79" s="6">
        <v>1390</v>
      </c>
      <c r="B79" s="7" t="s">
        <v>75</v>
      </c>
      <c r="C79" s="3" t="s">
        <v>894</v>
      </c>
    </row>
    <row r="80" spans="1:3" ht="72" customHeight="1" x14ac:dyDescent="0.25">
      <c r="A80" s="6">
        <v>390</v>
      </c>
      <c r="B80" s="7" t="s">
        <v>76</v>
      </c>
      <c r="C80" s="3" t="s">
        <v>895</v>
      </c>
    </row>
    <row r="81" spans="1:4" ht="72" customHeight="1" x14ac:dyDescent="0.25">
      <c r="A81" s="6">
        <v>960</v>
      </c>
      <c r="B81" s="7" t="s">
        <v>77</v>
      </c>
      <c r="C81" s="3" t="s">
        <v>896</v>
      </c>
      <c r="D81" s="3"/>
    </row>
    <row r="82" spans="1:4" ht="72" customHeight="1" x14ac:dyDescent="0.25">
      <c r="A82" s="6">
        <v>970</v>
      </c>
      <c r="B82" s="7" t="s">
        <v>78</v>
      </c>
      <c r="C82" s="3" t="s">
        <v>897</v>
      </c>
      <c r="D82" s="3"/>
    </row>
    <row r="83" spans="1:4" ht="72" customHeight="1" x14ac:dyDescent="0.25">
      <c r="A83" s="6">
        <v>980</v>
      </c>
      <c r="B83" s="7" t="s">
        <v>79</v>
      </c>
      <c r="C83" s="3" t="s">
        <v>898</v>
      </c>
      <c r="D83" s="3"/>
    </row>
    <row r="84" spans="1:4" ht="72" customHeight="1" x14ac:dyDescent="0.25">
      <c r="A84" s="6">
        <v>990</v>
      </c>
      <c r="B84" s="7" t="s">
        <v>80</v>
      </c>
      <c r="C84" s="3" t="s">
        <v>899</v>
      </c>
      <c r="D84" s="3"/>
    </row>
  </sheetData>
  <pageMargins left="0.7" right="0.7" top="0.75" bottom="0.75" header="0.3" footer="0.3"/>
  <pageSetup scale="95" fitToHeight="0" orientation="landscape" r:id="rId1"/>
  <colBreaks count="9" manualBreakCount="9">
    <brk id="4" max="83" man="1"/>
    <brk id="8" max="1048575" man="1"/>
    <brk id="12" max="1048575" man="1"/>
    <brk id="16" max="1048575" man="1"/>
    <brk id="20" max="1048575" man="1"/>
    <brk id="24" max="1048575" man="1"/>
    <brk id="28" max="1048575" man="1"/>
    <brk id="32" max="1048575" man="1"/>
    <brk id="36" max="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L107"/>
  <sheetViews>
    <sheetView zoomScale="55" zoomScaleNormal="55" workbookViewId="0">
      <selection activeCell="I3" sqref="I3:I10"/>
    </sheetView>
  </sheetViews>
  <sheetFormatPr defaultRowHeight="15" x14ac:dyDescent="0.25"/>
  <cols>
    <col min="2" max="2" width="37.5703125" bestFit="1" customWidth="1"/>
    <col min="3" max="3" width="13.5703125" bestFit="1" customWidth="1"/>
    <col min="4" max="4" width="17.28515625" bestFit="1" customWidth="1"/>
    <col min="5" max="5" width="37.5703125" bestFit="1" customWidth="1"/>
    <col min="6" max="6" width="13.5703125" bestFit="1" customWidth="1"/>
    <col min="7" max="7" width="20.85546875" bestFit="1" customWidth="1"/>
    <col min="8" max="8" width="36.5703125" bestFit="1" customWidth="1"/>
    <col min="9" max="9" width="16" bestFit="1" customWidth="1"/>
    <col min="10" max="10" width="35.7109375" bestFit="1" customWidth="1"/>
    <col min="11" max="11" width="36.5703125" bestFit="1" customWidth="1"/>
    <col min="12" max="12" width="16" customWidth="1"/>
  </cols>
  <sheetData>
    <row r="1" spans="2:12" ht="15.75" thickBot="1" x14ac:dyDescent="0.3"/>
    <row r="2" spans="2:12" x14ac:dyDescent="0.25">
      <c r="B2" s="8" t="s">
        <v>273</v>
      </c>
      <c r="C2" s="9" t="s">
        <v>284</v>
      </c>
      <c r="E2" s="8" t="s">
        <v>290</v>
      </c>
      <c r="F2" s="9" t="s">
        <v>291</v>
      </c>
      <c r="H2" s="8" t="s">
        <v>300</v>
      </c>
      <c r="I2" s="9" t="s">
        <v>301</v>
      </c>
      <c r="J2" s="14" t="s">
        <v>325</v>
      </c>
    </row>
    <row r="3" spans="2:12" x14ac:dyDescent="0.25">
      <c r="B3" s="10" t="s">
        <v>81</v>
      </c>
      <c r="C3" s="11" t="s">
        <v>274</v>
      </c>
      <c r="E3" s="10" t="s">
        <v>90</v>
      </c>
      <c r="F3" s="11" t="s">
        <v>292</v>
      </c>
      <c r="H3" s="10" t="s">
        <v>103</v>
      </c>
      <c r="I3" s="11" t="s">
        <v>304</v>
      </c>
      <c r="J3" s="14" t="s">
        <v>326</v>
      </c>
      <c r="K3" t="s">
        <v>342</v>
      </c>
      <c r="L3" t="s">
        <v>795</v>
      </c>
    </row>
    <row r="4" spans="2:12" x14ac:dyDescent="0.25">
      <c r="B4" s="10" t="s">
        <v>82</v>
      </c>
      <c r="C4" s="11" t="s">
        <v>275</v>
      </c>
      <c r="E4" s="10" t="s">
        <v>91</v>
      </c>
      <c r="F4" s="11" t="s">
        <v>294</v>
      </c>
      <c r="H4" s="10" t="s">
        <v>104</v>
      </c>
      <c r="I4" s="11" t="s">
        <v>305</v>
      </c>
      <c r="J4" s="14" t="s">
        <v>327</v>
      </c>
      <c r="K4" t="s">
        <v>343</v>
      </c>
      <c r="L4" t="s">
        <v>796</v>
      </c>
    </row>
    <row r="5" spans="2:12" x14ac:dyDescent="0.25">
      <c r="B5" s="10" t="s">
        <v>83</v>
      </c>
      <c r="C5" s="11" t="s">
        <v>276</v>
      </c>
      <c r="E5" s="10" t="s">
        <v>92</v>
      </c>
      <c r="F5" s="11" t="s">
        <v>295</v>
      </c>
      <c r="H5" s="10" t="s">
        <v>105</v>
      </c>
      <c r="I5" s="11" t="s">
        <v>308</v>
      </c>
      <c r="J5" s="14" t="s">
        <v>328</v>
      </c>
      <c r="K5" t="s">
        <v>344</v>
      </c>
      <c r="L5" t="s">
        <v>797</v>
      </c>
    </row>
    <row r="6" spans="2:12" x14ac:dyDescent="0.25">
      <c r="B6" s="10" t="s">
        <v>84</v>
      </c>
      <c r="C6" s="11" t="s">
        <v>277</v>
      </c>
      <c r="E6" s="10" t="s">
        <v>93</v>
      </c>
      <c r="F6" s="11" t="s">
        <v>296</v>
      </c>
      <c r="H6" s="10" t="s">
        <v>106</v>
      </c>
      <c r="I6" s="11" t="s">
        <v>302</v>
      </c>
      <c r="J6" s="14" t="s">
        <v>329</v>
      </c>
      <c r="K6" t="s">
        <v>345</v>
      </c>
      <c r="L6" t="s">
        <v>798</v>
      </c>
    </row>
    <row r="7" spans="2:12" x14ac:dyDescent="0.25">
      <c r="B7" s="10" t="s">
        <v>85</v>
      </c>
      <c r="C7" s="11" t="s">
        <v>278</v>
      </c>
      <c r="E7" s="10" t="s">
        <v>94</v>
      </c>
      <c r="F7" s="11" t="s">
        <v>297</v>
      </c>
      <c r="H7" s="10" t="s">
        <v>107</v>
      </c>
      <c r="I7" s="11" t="s">
        <v>303</v>
      </c>
      <c r="J7" s="14" t="s">
        <v>330</v>
      </c>
      <c r="K7" t="s">
        <v>346</v>
      </c>
      <c r="L7" t="s">
        <v>799</v>
      </c>
    </row>
    <row r="8" spans="2:12" x14ac:dyDescent="0.25">
      <c r="B8" s="10"/>
      <c r="C8" s="11"/>
      <c r="E8" s="10" t="s">
        <v>95</v>
      </c>
      <c r="F8" s="11" t="s">
        <v>298</v>
      </c>
      <c r="H8" s="10" t="s">
        <v>108</v>
      </c>
      <c r="I8" s="11" t="s">
        <v>108</v>
      </c>
      <c r="J8" s="14" t="s">
        <v>331</v>
      </c>
      <c r="K8" t="s">
        <v>347</v>
      </c>
      <c r="L8" t="s">
        <v>800</v>
      </c>
    </row>
    <row r="9" spans="2:12" x14ac:dyDescent="0.25">
      <c r="B9" s="10" t="s">
        <v>279</v>
      </c>
      <c r="C9" s="11" t="s">
        <v>285</v>
      </c>
      <c r="E9" s="10" t="s">
        <v>96</v>
      </c>
      <c r="F9" s="11" t="s">
        <v>299</v>
      </c>
      <c r="H9" s="10" t="s">
        <v>109</v>
      </c>
      <c r="I9" s="11" t="s">
        <v>306</v>
      </c>
      <c r="J9" s="14" t="s">
        <v>332</v>
      </c>
      <c r="K9" t="s">
        <v>348</v>
      </c>
      <c r="L9" t="s">
        <v>801</v>
      </c>
    </row>
    <row r="10" spans="2:12" x14ac:dyDescent="0.25">
      <c r="B10" s="10" t="s">
        <v>90</v>
      </c>
      <c r="C10" s="11"/>
      <c r="E10" s="10" t="s">
        <v>97</v>
      </c>
      <c r="F10" s="11" t="s">
        <v>293</v>
      </c>
      <c r="H10" s="10" t="s">
        <v>110</v>
      </c>
      <c r="I10" s="11" t="s">
        <v>307</v>
      </c>
      <c r="J10" s="14" t="s">
        <v>333</v>
      </c>
      <c r="K10" t="s">
        <v>349</v>
      </c>
      <c r="L10" t="s">
        <v>802</v>
      </c>
    </row>
    <row r="11" spans="2:12" x14ac:dyDescent="0.25">
      <c r="B11" s="10" t="s">
        <v>91</v>
      </c>
      <c r="C11" s="11"/>
      <c r="E11" s="10"/>
      <c r="F11" s="11"/>
      <c r="H11" s="10"/>
      <c r="I11" s="11"/>
    </row>
    <row r="12" spans="2:12" x14ac:dyDescent="0.25">
      <c r="B12" s="10" t="s">
        <v>92</v>
      </c>
      <c r="C12" s="11"/>
      <c r="E12" s="10" t="s">
        <v>292</v>
      </c>
      <c r="F12" s="11"/>
      <c r="H12" s="10" t="s">
        <v>309</v>
      </c>
      <c r="I12" s="11" t="s">
        <v>317</v>
      </c>
      <c r="J12" s="14" t="s">
        <v>334</v>
      </c>
      <c r="K12" t="s">
        <v>350</v>
      </c>
      <c r="L12" t="s">
        <v>803</v>
      </c>
    </row>
    <row r="13" spans="2:12" x14ac:dyDescent="0.25">
      <c r="B13" s="10" t="s">
        <v>93</v>
      </c>
      <c r="C13" s="11"/>
      <c r="E13" s="10" t="s">
        <v>88</v>
      </c>
      <c r="F13" s="11"/>
      <c r="H13" s="10" t="s">
        <v>112</v>
      </c>
      <c r="I13" s="11"/>
      <c r="J13" t="s">
        <v>112</v>
      </c>
      <c r="K13" t="s">
        <v>133</v>
      </c>
    </row>
    <row r="14" spans="2:12" x14ac:dyDescent="0.25">
      <c r="B14" s="10" t="s">
        <v>94</v>
      </c>
      <c r="C14" s="11"/>
      <c r="E14" s="10" t="s">
        <v>89</v>
      </c>
      <c r="F14" s="11"/>
      <c r="H14" s="10" t="s">
        <v>113</v>
      </c>
      <c r="I14" s="11"/>
      <c r="J14" t="s">
        <v>113</v>
      </c>
      <c r="K14" t="s">
        <v>134</v>
      </c>
    </row>
    <row r="15" spans="2:12" x14ac:dyDescent="0.25">
      <c r="B15" s="10"/>
      <c r="C15" s="11"/>
      <c r="E15" s="10" t="s">
        <v>294</v>
      </c>
      <c r="F15" s="11"/>
      <c r="H15" s="10" t="s">
        <v>114</v>
      </c>
      <c r="I15" s="11"/>
      <c r="J15" t="s">
        <v>114</v>
      </c>
      <c r="K15" t="s">
        <v>135</v>
      </c>
    </row>
    <row r="16" spans="2:12" x14ac:dyDescent="0.25">
      <c r="B16" s="10" t="s">
        <v>280</v>
      </c>
      <c r="C16" s="11" t="s">
        <v>286</v>
      </c>
      <c r="E16" s="10" t="s">
        <v>89</v>
      </c>
      <c r="F16" s="11"/>
      <c r="H16" s="10" t="s">
        <v>115</v>
      </c>
      <c r="I16" s="11"/>
      <c r="J16" t="s">
        <v>115</v>
      </c>
      <c r="K16" t="s">
        <v>114</v>
      </c>
    </row>
    <row r="17" spans="2:12" x14ac:dyDescent="0.25">
      <c r="B17" s="10" t="s">
        <v>95</v>
      </c>
      <c r="C17" s="11"/>
      <c r="E17" s="10" t="s">
        <v>295</v>
      </c>
      <c r="F17" s="11"/>
      <c r="H17" s="10"/>
      <c r="I17" s="11"/>
      <c r="K17" t="s">
        <v>115</v>
      </c>
    </row>
    <row r="18" spans="2:12" x14ac:dyDescent="0.25">
      <c r="B18" s="10" t="s">
        <v>96</v>
      </c>
      <c r="C18" s="11"/>
      <c r="E18" s="10" t="s">
        <v>89</v>
      </c>
      <c r="F18" s="11"/>
      <c r="H18" s="10"/>
      <c r="I18" s="11"/>
      <c r="K18" t="s">
        <v>136</v>
      </c>
    </row>
    <row r="19" spans="2:12" x14ac:dyDescent="0.25">
      <c r="B19" s="10" t="s">
        <v>97</v>
      </c>
      <c r="C19" s="11"/>
      <c r="E19" s="10" t="s">
        <v>296</v>
      </c>
      <c r="F19" s="11"/>
      <c r="H19" s="10"/>
      <c r="I19" s="11"/>
    </row>
    <row r="20" spans="2:12" x14ac:dyDescent="0.25">
      <c r="B20" s="10"/>
      <c r="C20" s="11"/>
      <c r="E20" s="10" t="s">
        <v>89</v>
      </c>
      <c r="F20" s="11"/>
      <c r="H20" s="10" t="s">
        <v>310</v>
      </c>
      <c r="I20" s="11" t="s">
        <v>318</v>
      </c>
      <c r="J20" s="14" t="s">
        <v>335</v>
      </c>
      <c r="K20" t="s">
        <v>351</v>
      </c>
      <c r="L20" t="s">
        <v>804</v>
      </c>
    </row>
    <row r="21" spans="2:12" x14ac:dyDescent="0.25">
      <c r="B21" s="10" t="s">
        <v>281</v>
      </c>
      <c r="C21" s="11" t="s">
        <v>287</v>
      </c>
      <c r="E21" s="10" t="s">
        <v>297</v>
      </c>
      <c r="F21" s="11"/>
      <c r="H21" s="10" t="s">
        <v>116</v>
      </c>
      <c r="I21" s="11"/>
      <c r="J21" t="s">
        <v>138</v>
      </c>
      <c r="K21" t="s">
        <v>138</v>
      </c>
    </row>
    <row r="22" spans="2:12" x14ac:dyDescent="0.25">
      <c r="B22" s="10" t="s">
        <v>95</v>
      </c>
      <c r="C22" s="11"/>
      <c r="E22" s="10" t="s">
        <v>89</v>
      </c>
      <c r="F22" s="11"/>
      <c r="H22" s="10" t="s">
        <v>117</v>
      </c>
      <c r="I22" s="11"/>
      <c r="J22" t="s">
        <v>139</v>
      </c>
      <c r="K22" t="s">
        <v>146</v>
      </c>
    </row>
    <row r="23" spans="2:12" x14ac:dyDescent="0.25">
      <c r="B23" s="10" t="s">
        <v>96</v>
      </c>
      <c r="C23" s="11"/>
      <c r="E23" s="10" t="s">
        <v>298</v>
      </c>
      <c r="F23" s="11"/>
      <c r="H23" s="10" t="s">
        <v>118</v>
      </c>
      <c r="I23" s="11"/>
      <c r="J23" t="s">
        <v>140</v>
      </c>
      <c r="K23" t="s">
        <v>147</v>
      </c>
    </row>
    <row r="24" spans="2:12" x14ac:dyDescent="0.25">
      <c r="B24" s="10" t="s">
        <v>97</v>
      </c>
      <c r="C24" s="11"/>
      <c r="E24" s="10" t="s">
        <v>89</v>
      </c>
      <c r="F24" s="11"/>
      <c r="H24" s="10" t="s">
        <v>130</v>
      </c>
      <c r="I24" s="11"/>
      <c r="J24" t="s">
        <v>141</v>
      </c>
      <c r="K24" t="s">
        <v>148</v>
      </c>
    </row>
    <row r="25" spans="2:12" x14ac:dyDescent="0.25">
      <c r="B25" s="10"/>
      <c r="C25" s="11"/>
      <c r="E25" s="10" t="s">
        <v>299</v>
      </c>
      <c r="F25" s="11"/>
      <c r="H25" s="10" t="s">
        <v>119</v>
      </c>
      <c r="I25" s="11"/>
      <c r="J25" t="s">
        <v>136</v>
      </c>
      <c r="K25" t="s">
        <v>149</v>
      </c>
    </row>
    <row r="26" spans="2:12" x14ac:dyDescent="0.25">
      <c r="B26" s="10" t="s">
        <v>282</v>
      </c>
      <c r="C26" s="11" t="s">
        <v>288</v>
      </c>
      <c r="E26" s="10" t="s">
        <v>89</v>
      </c>
      <c r="F26" s="11"/>
      <c r="H26" s="10" t="s">
        <v>120</v>
      </c>
      <c r="I26" s="11"/>
      <c r="J26" t="s">
        <v>128</v>
      </c>
      <c r="K26" t="s">
        <v>126</v>
      </c>
    </row>
    <row r="27" spans="2:12" x14ac:dyDescent="0.25">
      <c r="B27" s="10" t="s">
        <v>95</v>
      </c>
      <c r="C27" s="11"/>
      <c r="E27" s="10" t="s">
        <v>293</v>
      </c>
      <c r="F27" s="11"/>
      <c r="H27" s="10" t="s">
        <v>121</v>
      </c>
      <c r="I27" s="11"/>
      <c r="K27" t="s">
        <v>150</v>
      </c>
    </row>
    <row r="28" spans="2:12" x14ac:dyDescent="0.25">
      <c r="B28" s="10" t="s">
        <v>96</v>
      </c>
      <c r="C28" s="11"/>
      <c r="E28" s="10" t="s">
        <v>89</v>
      </c>
      <c r="F28" s="11"/>
      <c r="H28" s="10" t="s">
        <v>122</v>
      </c>
      <c r="I28" s="11"/>
      <c r="K28" t="s">
        <v>136</v>
      </c>
    </row>
    <row r="29" spans="2:12" x14ac:dyDescent="0.25">
      <c r="B29" s="10" t="s">
        <v>97</v>
      </c>
      <c r="C29" s="11"/>
      <c r="E29" s="10"/>
      <c r="F29" s="11"/>
      <c r="H29" s="10" t="s">
        <v>123</v>
      </c>
      <c r="I29" s="11"/>
      <c r="K29" t="s">
        <v>151</v>
      </c>
    </row>
    <row r="30" spans="2:12" x14ac:dyDescent="0.25">
      <c r="B30" s="10"/>
      <c r="C30" s="11"/>
      <c r="E30" s="10"/>
      <c r="F30" s="11"/>
      <c r="H30" s="10" t="s">
        <v>124</v>
      </c>
      <c r="I30" s="11"/>
      <c r="K30" t="s">
        <v>152</v>
      </c>
    </row>
    <row r="31" spans="2:12" x14ac:dyDescent="0.25">
      <c r="B31" s="10" t="s">
        <v>283</v>
      </c>
      <c r="C31" s="11" t="s">
        <v>289</v>
      </c>
      <c r="E31" s="10"/>
      <c r="F31" s="11"/>
      <c r="H31" s="10" t="s">
        <v>129</v>
      </c>
      <c r="I31" s="11"/>
    </row>
    <row r="32" spans="2:12" ht="15.75" thickBot="1" x14ac:dyDescent="0.3">
      <c r="B32" s="12" t="s">
        <v>98</v>
      </c>
      <c r="C32" s="13"/>
      <c r="E32" s="12"/>
      <c r="F32" s="13"/>
      <c r="H32" s="10" t="s">
        <v>125</v>
      </c>
      <c r="I32" s="11"/>
    </row>
    <row r="33" spans="8:12" x14ac:dyDescent="0.25">
      <c r="H33" s="10" t="s">
        <v>126</v>
      </c>
      <c r="I33" s="11"/>
    </row>
    <row r="34" spans="8:12" x14ac:dyDescent="0.25">
      <c r="H34" s="10" t="s">
        <v>127</v>
      </c>
      <c r="I34" s="11"/>
      <c r="L34" s="7"/>
    </row>
    <row r="35" spans="8:12" x14ac:dyDescent="0.25">
      <c r="H35" s="10" t="s">
        <v>128</v>
      </c>
      <c r="I35" s="11"/>
      <c r="L35" s="7"/>
    </row>
    <row r="36" spans="8:12" x14ac:dyDescent="0.25">
      <c r="H36" s="10"/>
      <c r="I36" s="11"/>
      <c r="L36" s="7"/>
    </row>
    <row r="37" spans="8:12" x14ac:dyDescent="0.25">
      <c r="H37" s="10" t="s">
        <v>311</v>
      </c>
      <c r="I37" s="11" t="s">
        <v>319</v>
      </c>
      <c r="J37" t="s">
        <v>336</v>
      </c>
      <c r="K37" t="s">
        <v>352</v>
      </c>
      <c r="L37" t="s">
        <v>805</v>
      </c>
    </row>
    <row r="38" spans="8:12" x14ac:dyDescent="0.25">
      <c r="H38" s="10" t="s">
        <v>105</v>
      </c>
      <c r="I38" s="11"/>
      <c r="J38" t="s">
        <v>105</v>
      </c>
      <c r="K38" t="s">
        <v>105</v>
      </c>
      <c r="L38" s="7"/>
    </row>
    <row r="39" spans="8:12" x14ac:dyDescent="0.25">
      <c r="H39" s="10"/>
      <c r="I39" s="11"/>
      <c r="L39" s="7"/>
    </row>
    <row r="40" spans="8:12" x14ac:dyDescent="0.25">
      <c r="H40" s="10"/>
      <c r="I40" s="11"/>
      <c r="L40" s="7"/>
    </row>
    <row r="41" spans="8:12" x14ac:dyDescent="0.25">
      <c r="H41" s="10"/>
      <c r="I41" s="11"/>
      <c r="L41" s="7"/>
    </row>
    <row r="42" spans="8:12" x14ac:dyDescent="0.25">
      <c r="H42" s="10"/>
      <c r="I42" s="11"/>
      <c r="L42" s="7"/>
    </row>
    <row r="43" spans="8:12" x14ac:dyDescent="0.25">
      <c r="H43" s="10"/>
      <c r="I43" s="11"/>
      <c r="L43" s="7"/>
    </row>
    <row r="44" spans="8:12" x14ac:dyDescent="0.25">
      <c r="H44" s="10"/>
      <c r="I44" s="11"/>
      <c r="L44" s="7"/>
    </row>
    <row r="45" spans="8:12" x14ac:dyDescent="0.25">
      <c r="H45" s="10"/>
      <c r="I45" s="11"/>
      <c r="L45" s="7"/>
    </row>
    <row r="46" spans="8:12" x14ac:dyDescent="0.25">
      <c r="H46" s="10"/>
      <c r="I46" s="11"/>
      <c r="L46" s="7"/>
    </row>
    <row r="47" spans="8:12" x14ac:dyDescent="0.25">
      <c r="H47" s="10"/>
      <c r="I47" s="11"/>
      <c r="L47" s="7"/>
    </row>
    <row r="48" spans="8:12" x14ac:dyDescent="0.25">
      <c r="H48" s="10"/>
      <c r="I48" s="11"/>
    </row>
    <row r="49" spans="8:12" x14ac:dyDescent="0.25">
      <c r="H49" s="10"/>
      <c r="I49" s="11"/>
    </row>
    <row r="50" spans="8:12" x14ac:dyDescent="0.25">
      <c r="H50" s="10" t="s">
        <v>312</v>
      </c>
      <c r="I50" s="11" t="s">
        <v>320</v>
      </c>
      <c r="J50" t="s">
        <v>337</v>
      </c>
      <c r="K50" t="s">
        <v>345</v>
      </c>
      <c r="L50" t="s">
        <v>806</v>
      </c>
    </row>
    <row r="51" spans="8:12" x14ac:dyDescent="0.25">
      <c r="H51" s="10" t="s">
        <v>116</v>
      </c>
      <c r="I51" s="11"/>
      <c r="J51" t="s">
        <v>142</v>
      </c>
      <c r="K51" t="s">
        <v>106</v>
      </c>
    </row>
    <row r="52" spans="8:12" x14ac:dyDescent="0.25">
      <c r="H52" s="10" t="s">
        <v>117</v>
      </c>
      <c r="I52" s="11"/>
    </row>
    <row r="53" spans="8:12" x14ac:dyDescent="0.25">
      <c r="H53" s="10" t="s">
        <v>118</v>
      </c>
      <c r="I53" s="11"/>
    </row>
    <row r="54" spans="8:12" x14ac:dyDescent="0.25">
      <c r="H54" s="10" t="s">
        <v>130</v>
      </c>
      <c r="I54" s="11"/>
    </row>
    <row r="55" spans="8:12" x14ac:dyDescent="0.25">
      <c r="H55" s="10" t="s">
        <v>119</v>
      </c>
      <c r="I55" s="11"/>
    </row>
    <row r="56" spans="8:12" x14ac:dyDescent="0.25">
      <c r="H56" s="10" t="s">
        <v>120</v>
      </c>
      <c r="I56" s="11"/>
    </row>
    <row r="57" spans="8:12" x14ac:dyDescent="0.25">
      <c r="H57" s="10" t="s">
        <v>121</v>
      </c>
      <c r="I57" s="11"/>
    </row>
    <row r="58" spans="8:12" x14ac:dyDescent="0.25">
      <c r="H58" s="10" t="s">
        <v>122</v>
      </c>
      <c r="I58" s="11"/>
    </row>
    <row r="59" spans="8:12" x14ac:dyDescent="0.25">
      <c r="H59" s="10" t="s">
        <v>123</v>
      </c>
      <c r="I59" s="11"/>
    </row>
    <row r="60" spans="8:12" x14ac:dyDescent="0.25">
      <c r="H60" s="10" t="s">
        <v>124</v>
      </c>
      <c r="I60" s="11"/>
    </row>
    <row r="61" spans="8:12" x14ac:dyDescent="0.25">
      <c r="H61" s="10" t="s">
        <v>129</v>
      </c>
      <c r="I61" s="11"/>
    </row>
    <row r="62" spans="8:12" x14ac:dyDescent="0.25">
      <c r="H62" s="10" t="s">
        <v>125</v>
      </c>
      <c r="I62" s="11"/>
    </row>
    <row r="63" spans="8:12" x14ac:dyDescent="0.25">
      <c r="H63" s="10" t="s">
        <v>127</v>
      </c>
      <c r="I63" s="11"/>
    </row>
    <row r="64" spans="8:12" x14ac:dyDescent="0.25">
      <c r="H64" s="10"/>
      <c r="I64" s="11"/>
    </row>
    <row r="65" spans="8:12" x14ac:dyDescent="0.25">
      <c r="H65" s="10" t="s">
        <v>313</v>
      </c>
      <c r="I65" s="11" t="s">
        <v>321</v>
      </c>
      <c r="J65" t="s">
        <v>338</v>
      </c>
      <c r="K65" t="s">
        <v>353</v>
      </c>
      <c r="L65" t="s">
        <v>807</v>
      </c>
    </row>
    <row r="66" spans="8:12" x14ac:dyDescent="0.25">
      <c r="H66" s="10" t="s">
        <v>107</v>
      </c>
      <c r="I66" s="11"/>
      <c r="J66" t="s">
        <v>143</v>
      </c>
      <c r="K66" t="s">
        <v>143</v>
      </c>
    </row>
    <row r="67" spans="8:12" x14ac:dyDescent="0.25">
      <c r="H67" s="10"/>
      <c r="I67" s="11"/>
      <c r="J67" t="s">
        <v>144</v>
      </c>
      <c r="K67" t="s">
        <v>144</v>
      </c>
    </row>
    <row r="68" spans="8:12" x14ac:dyDescent="0.25">
      <c r="H68" s="10"/>
      <c r="I68" s="11"/>
      <c r="J68" t="s">
        <v>145</v>
      </c>
      <c r="K68" t="s">
        <v>145</v>
      </c>
    </row>
    <row r="69" spans="8:12" x14ac:dyDescent="0.25">
      <c r="H69" s="10"/>
      <c r="I69" s="11"/>
    </row>
    <row r="70" spans="8:12" x14ac:dyDescent="0.25">
      <c r="H70" s="10"/>
      <c r="I70" s="11"/>
    </row>
    <row r="71" spans="8:12" x14ac:dyDescent="0.25">
      <c r="H71" s="10"/>
      <c r="I71" s="11"/>
    </row>
    <row r="72" spans="8:12" x14ac:dyDescent="0.25">
      <c r="H72" s="10"/>
      <c r="I72" s="11"/>
    </row>
    <row r="73" spans="8:12" x14ac:dyDescent="0.25">
      <c r="H73" s="10"/>
      <c r="I73" s="11"/>
    </row>
    <row r="74" spans="8:12" x14ac:dyDescent="0.25">
      <c r="H74" s="10"/>
      <c r="I74" s="11"/>
    </row>
    <row r="75" spans="8:12" x14ac:dyDescent="0.25">
      <c r="H75" s="10"/>
      <c r="I75" s="11"/>
    </row>
    <row r="76" spans="8:12" x14ac:dyDescent="0.25">
      <c r="H76" s="10" t="s">
        <v>314</v>
      </c>
      <c r="I76" s="11" t="s">
        <v>322</v>
      </c>
      <c r="J76" t="s">
        <v>339</v>
      </c>
      <c r="K76" t="s">
        <v>354</v>
      </c>
      <c r="L76" t="s">
        <v>808</v>
      </c>
    </row>
    <row r="77" spans="8:12" x14ac:dyDescent="0.25">
      <c r="H77" s="10" t="s">
        <v>131</v>
      </c>
      <c r="I77" s="11"/>
      <c r="J77" t="s">
        <v>108</v>
      </c>
      <c r="K77" t="s">
        <v>153</v>
      </c>
    </row>
    <row r="78" spans="8:12" x14ac:dyDescent="0.25">
      <c r="H78" s="10"/>
      <c r="I78" s="11"/>
      <c r="K78" t="s">
        <v>154</v>
      </c>
    </row>
    <row r="79" spans="8:12" x14ac:dyDescent="0.25">
      <c r="H79" s="10"/>
      <c r="I79" s="11"/>
      <c r="K79" t="s">
        <v>155</v>
      </c>
    </row>
    <row r="80" spans="8:12" x14ac:dyDescent="0.25">
      <c r="H80" s="10"/>
      <c r="I80" s="11"/>
      <c r="K80" t="s">
        <v>156</v>
      </c>
    </row>
    <row r="81" spans="8:12" x14ac:dyDescent="0.25">
      <c r="H81" s="10"/>
      <c r="I81" s="11"/>
    </row>
    <row r="82" spans="8:12" x14ac:dyDescent="0.25">
      <c r="H82" s="10"/>
      <c r="I82" s="11"/>
    </row>
    <row r="83" spans="8:12" x14ac:dyDescent="0.25">
      <c r="H83" s="10"/>
      <c r="I83" s="11"/>
    </row>
    <row r="84" spans="8:12" x14ac:dyDescent="0.25">
      <c r="H84" s="10"/>
      <c r="I84" s="11"/>
    </row>
    <row r="85" spans="8:12" x14ac:dyDescent="0.25">
      <c r="H85" s="10"/>
      <c r="I85" s="11"/>
    </row>
    <row r="86" spans="8:12" x14ac:dyDescent="0.25">
      <c r="H86" s="10"/>
      <c r="I86" s="11"/>
    </row>
    <row r="87" spans="8:12" x14ac:dyDescent="0.25">
      <c r="H87" s="10"/>
      <c r="I87" s="11"/>
    </row>
    <row r="88" spans="8:12" x14ac:dyDescent="0.25">
      <c r="H88" s="10"/>
      <c r="I88" s="11"/>
    </row>
    <row r="89" spans="8:12" x14ac:dyDescent="0.25">
      <c r="H89" s="10"/>
      <c r="I89" s="11"/>
    </row>
    <row r="90" spans="8:12" x14ac:dyDescent="0.25">
      <c r="H90" s="10"/>
      <c r="I90" s="11"/>
    </row>
    <row r="91" spans="8:12" x14ac:dyDescent="0.25">
      <c r="H91" s="10" t="s">
        <v>315</v>
      </c>
      <c r="I91" s="11" t="s">
        <v>323</v>
      </c>
      <c r="J91" t="s">
        <v>340</v>
      </c>
      <c r="K91" t="s">
        <v>355</v>
      </c>
      <c r="L91" t="s">
        <v>809</v>
      </c>
    </row>
    <row r="92" spans="8:12" x14ac:dyDescent="0.25">
      <c r="H92" s="10" t="s">
        <v>109</v>
      </c>
      <c r="I92" s="11"/>
      <c r="J92" t="s">
        <v>109</v>
      </c>
      <c r="K92" t="s">
        <v>357</v>
      </c>
    </row>
    <row r="93" spans="8:12" x14ac:dyDescent="0.25">
      <c r="H93" s="10"/>
      <c r="I93" s="11"/>
      <c r="K93" t="s">
        <v>358</v>
      </c>
    </row>
    <row r="94" spans="8:12" x14ac:dyDescent="0.25">
      <c r="H94" s="10"/>
      <c r="I94" s="11"/>
      <c r="K94" t="s">
        <v>359</v>
      </c>
    </row>
    <row r="95" spans="8:12" x14ac:dyDescent="0.25">
      <c r="H95" s="10"/>
      <c r="I95" s="11"/>
    </row>
    <row r="96" spans="8:12" x14ac:dyDescent="0.25">
      <c r="H96" s="10"/>
      <c r="I96" s="11"/>
    </row>
    <row r="97" spans="8:12" x14ac:dyDescent="0.25">
      <c r="H97" s="10"/>
      <c r="I97" s="11"/>
    </row>
    <row r="98" spans="8:12" x14ac:dyDescent="0.25">
      <c r="H98" s="10"/>
      <c r="I98" s="11"/>
    </row>
    <row r="99" spans="8:12" x14ac:dyDescent="0.25">
      <c r="H99" s="10"/>
      <c r="I99" s="11"/>
    </row>
    <row r="100" spans="8:12" x14ac:dyDescent="0.25">
      <c r="H100" s="10"/>
      <c r="I100" s="11"/>
    </row>
    <row r="101" spans="8:12" x14ac:dyDescent="0.25">
      <c r="H101" s="10"/>
      <c r="I101" s="11"/>
    </row>
    <row r="102" spans="8:12" x14ac:dyDescent="0.25">
      <c r="H102" s="10"/>
      <c r="I102" s="11"/>
    </row>
    <row r="103" spans="8:12" x14ac:dyDescent="0.25">
      <c r="H103" s="10"/>
      <c r="I103" s="11"/>
    </row>
    <row r="104" spans="8:12" x14ac:dyDescent="0.25">
      <c r="H104" s="10" t="s">
        <v>316</v>
      </c>
      <c r="I104" s="11" t="s">
        <v>324</v>
      </c>
      <c r="J104" t="s">
        <v>341</v>
      </c>
      <c r="K104" t="s">
        <v>356</v>
      </c>
      <c r="L104" t="s">
        <v>810</v>
      </c>
    </row>
    <row r="105" spans="8:12" ht="15.75" thickBot="1" x14ac:dyDescent="0.3">
      <c r="H105" s="12" t="s">
        <v>110</v>
      </c>
      <c r="I105" s="13"/>
      <c r="J105" t="s">
        <v>110</v>
      </c>
      <c r="K105" t="s">
        <v>161</v>
      </c>
    </row>
    <row r="106" spans="8:12" x14ac:dyDescent="0.25">
      <c r="K106" t="s">
        <v>176</v>
      </c>
    </row>
    <row r="107" spans="8:12" x14ac:dyDescent="0.25">
      <c r="K107" t="s">
        <v>162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84"/>
  <sheetViews>
    <sheetView topLeftCell="AJ1" zoomScale="70" zoomScaleNormal="70" workbookViewId="0">
      <selection activeCell="AL1" sqref="AL1"/>
    </sheetView>
  </sheetViews>
  <sheetFormatPr defaultRowHeight="15" x14ac:dyDescent="0.25"/>
  <cols>
    <col min="1" max="1" width="44.28515625" bestFit="1" customWidth="1"/>
    <col min="2" max="2" width="6.5703125" bestFit="1" customWidth="1"/>
    <col min="3" max="3" width="63.5703125" bestFit="1" customWidth="1"/>
    <col min="5" max="5" width="37.5703125" bestFit="1" customWidth="1"/>
    <col min="6" max="6" width="7" bestFit="1" customWidth="1"/>
    <col min="7" max="7" width="255.7109375" bestFit="1" customWidth="1"/>
    <col min="9" max="9" width="21" bestFit="1" customWidth="1"/>
    <col min="10" max="10" width="10.140625" bestFit="1" customWidth="1"/>
    <col min="11" max="11" width="168.28515625" bestFit="1" customWidth="1"/>
    <col min="13" max="13" width="17" bestFit="1" customWidth="1"/>
    <col min="14" max="14" width="6.7109375" bestFit="1" customWidth="1"/>
    <col min="15" max="15" width="169" bestFit="1" customWidth="1"/>
    <col min="17" max="17" width="18.7109375" bestFit="1" customWidth="1"/>
    <col min="18" max="18" width="7.85546875" bestFit="1" customWidth="1"/>
    <col min="19" max="19" width="255.7109375" bestFit="1" customWidth="1"/>
    <col min="21" max="21" width="18.42578125" bestFit="1" customWidth="1"/>
    <col min="22" max="22" width="8" bestFit="1" customWidth="1"/>
    <col min="23" max="23" width="255.7109375" bestFit="1" customWidth="1"/>
    <col min="25" max="25" width="34" bestFit="1" customWidth="1"/>
    <col min="26" max="26" width="11.7109375" bestFit="1" customWidth="1"/>
    <col min="27" max="27" width="255.7109375" bestFit="1" customWidth="1"/>
    <col min="29" max="29" width="32.42578125" bestFit="1" customWidth="1"/>
    <col min="30" max="30" width="6.42578125" bestFit="1" customWidth="1"/>
    <col min="31" max="31" width="255.7109375" bestFit="1" customWidth="1"/>
    <col min="33" max="33" width="43.5703125" bestFit="1" customWidth="1"/>
    <col min="34" max="34" width="5.42578125" bestFit="1" customWidth="1"/>
    <col min="35" max="35" width="255.7109375" bestFit="1" customWidth="1"/>
    <col min="37" max="37" width="8.5703125" bestFit="1" customWidth="1"/>
    <col min="38" max="38" width="241.5703125" bestFit="1" customWidth="1"/>
  </cols>
  <sheetData>
    <row r="1" spans="1:38" x14ac:dyDescent="0.25">
      <c r="A1" t="str">
        <f>IF(DataDictionary!B1="","",DataDictionary!B1)</f>
        <v>Entity Description</v>
      </c>
      <c r="B1" t="str">
        <f>IF(DataDictionary!A1="","",DataDictionary!A1)</f>
        <v xml:space="preserve">Entity </v>
      </c>
      <c r="C1" t="str">
        <f>IF(DataDictionary!C1="","",DataDictionary!C1)</f>
        <v>Definition</v>
      </c>
      <c r="D1" t="str">
        <f>IF(DataDictionary!D1="","",DataDictionary!D1)</f>
        <v/>
      </c>
      <c r="E1" t="str">
        <f>IF(DataDictionary!F1="","",DataDictionary!F1)</f>
        <v xml:space="preserve">Report Description </v>
      </c>
      <c r="F1" t="str">
        <f>IF(DataDictionary!E1="","",DataDictionary!E1)</f>
        <v>Report</v>
      </c>
      <c r="G1" t="str">
        <f>IF(DataDictionary!G1="","",DataDictionary!G1)</f>
        <v>Definition</v>
      </c>
      <c r="H1" t="str">
        <f>IF(DataDictionary!H1="","",DataDictionary!H1)</f>
        <v/>
      </c>
      <c r="I1" t="str">
        <f>IF(DataDictionary!J1="","",DataDictionary!J1)</f>
        <v>Fiscal Year Description</v>
      </c>
      <c r="J1" t="str">
        <f>IF(DataDictionary!I1="","",DataDictionary!I1)</f>
        <v>Fiscal Year</v>
      </c>
      <c r="K1" t="str">
        <f>IF(DataDictionary!K1="","",DataDictionary!K1)</f>
        <v>Definition</v>
      </c>
      <c r="L1" t="str">
        <f>IF(DataDictionary!L1="","",DataDictionary!L1)</f>
        <v/>
      </c>
      <c r="M1" t="str">
        <f>IF(DataDictionary!N1="","",DataDictionary!N1)</f>
        <v>Detail Description</v>
      </c>
      <c r="N1" t="str">
        <f>IF(DataDictionary!M1="","",DataDictionary!M1)</f>
        <v xml:space="preserve">Detail </v>
      </c>
      <c r="O1" t="str">
        <f>IF(DataDictionary!O1="","",DataDictionary!O1)</f>
        <v>Definition</v>
      </c>
      <c r="P1" t="str">
        <f>IF(DataDictionary!P1="","",DataDictionary!P1)</f>
        <v/>
      </c>
      <c r="Q1" t="str">
        <f>IF(DataDictionary!R1="","",DataDictionary!R1)</f>
        <v>Column Description</v>
      </c>
      <c r="R1" t="str">
        <f>IF(DataDictionary!Q1="","",DataDictionary!Q1)</f>
        <v>Column</v>
      </c>
      <c r="S1" t="str">
        <f>IF(DataDictionary!S1="","",DataDictionary!S1)</f>
        <v>Definition</v>
      </c>
      <c r="T1" t="str">
        <f>IF(DataDictionary!T1="","",DataDictionary!T1)</f>
        <v/>
      </c>
      <c r="U1" t="str">
        <f>IF(DataDictionary!V1="","",DataDictionary!V1)</f>
        <v>Control Description</v>
      </c>
      <c r="V1" t="str">
        <f>IF(DataDictionary!U1="","",DataDictionary!U1)</f>
        <v xml:space="preserve">Control </v>
      </c>
      <c r="W1" t="str">
        <f>IF(DataDictionary!W1="","",DataDictionary!W1)</f>
        <v>Definition</v>
      </c>
      <c r="X1" t="str">
        <f>IF(DataDictionary!X1="","",DataDictionary!X1)</f>
        <v/>
      </c>
      <c r="Y1" t="str">
        <f>IF(DataDictionary!Z1="","",DataDictionary!Z1)</f>
        <v>Department Description</v>
      </c>
      <c r="Z1" t="str">
        <f>IF(DataDictionary!Y1="","",DataDictionary!Y1)</f>
        <v>Department</v>
      </c>
      <c r="AA1" t="str">
        <f>IF(DataDictionary!AA1="","",DataDictionary!AA1)</f>
        <v>Definition</v>
      </c>
      <c r="AB1" t="str">
        <f>IF(DataDictionary!AB1="","",DataDictionary!AB1)</f>
        <v/>
      </c>
      <c r="AC1" t="str">
        <f>IF(DataDictionary!AD1="","",DataDictionary!AD1)</f>
        <v>Group Description</v>
      </c>
      <c r="AD1" t="str">
        <f>IF(DataDictionary!AC1="","",DataDictionary!AC1)</f>
        <v>Group</v>
      </c>
      <c r="AE1" t="str">
        <f>IF(DataDictionary!AE1="","",DataDictionary!AE1)</f>
        <v>Definition</v>
      </c>
      <c r="AF1" t="str">
        <f>IF(DataDictionary!AF1="","",DataDictionary!AF1)</f>
        <v/>
      </c>
      <c r="AG1" t="str">
        <f>IF(DataDictionary!AH1="","",DataDictionary!AH1)</f>
        <v xml:space="preserve">Class Description </v>
      </c>
      <c r="AH1" t="str">
        <f>IF(DataDictionary!AG1="","",DataDictionary!AG1)</f>
        <v>Class</v>
      </c>
      <c r="AI1" t="str">
        <f>IF(DataDictionary!AI1="","",DataDictionary!AI1)</f>
        <v>Definition</v>
      </c>
      <c r="AJ1" t="str">
        <f>IF(DataDictionary!AJ1="","",DataDictionary!AJ1)</f>
        <v/>
      </c>
      <c r="AK1" t="str">
        <f>IF(DataDictionary!AK1="","",DataDictionary!AK1)</f>
        <v xml:space="preserve">Account </v>
      </c>
      <c r="AL1" t="str">
        <f>IF(DataDictionary!AL1="","",DataDictionary!AL1)</f>
        <v>The Account code indicates what an induvial data is. The definition of each account can be found in the data set. When the value of a data is 0 it means there was no activity in the account for the specific reporting period, or the account is not applicable to the entity.</v>
      </c>
    </row>
    <row r="2" spans="1:38" x14ac:dyDescent="0.25">
      <c r="A2" t="str">
        <f>IF(DataDictionary!B2="","",DataDictionary!B2)</f>
        <v/>
      </c>
      <c r="B2" t="str">
        <f>IF(DataDictionary!A2="","",DataDictionary!A2)</f>
        <v/>
      </c>
      <c r="C2" t="str">
        <f>IF(DataDictionary!C2="","",DataDictionary!C2)</f>
        <v/>
      </c>
      <c r="D2" t="str">
        <f>IF(DataDictionary!D2="","",DataDictionary!D2)</f>
        <v/>
      </c>
      <c r="E2" t="str">
        <f>IF(DataDictionary!F2="","",DataDictionary!F2)</f>
        <v/>
      </c>
      <c r="F2" t="str">
        <f>IF(DataDictionary!E2="","",DataDictionary!E2)</f>
        <v/>
      </c>
      <c r="G2" t="str">
        <f>IF(DataDictionary!G2="","",DataDictionary!G2)</f>
        <v/>
      </c>
      <c r="H2" t="str">
        <f>IF(DataDictionary!H2="","",DataDictionary!H2)</f>
        <v/>
      </c>
      <c r="I2" t="str">
        <f>IF(DataDictionary!J2="","",DataDictionary!J2)</f>
        <v/>
      </c>
      <c r="J2" t="str">
        <f>IF(DataDictionary!I2="","",DataDictionary!I2)</f>
        <v/>
      </c>
      <c r="K2" t="str">
        <f>IF(DataDictionary!K2="","",DataDictionary!K2)</f>
        <v/>
      </c>
      <c r="L2" t="str">
        <f>IF(DataDictionary!L2="","",DataDictionary!L2)</f>
        <v/>
      </c>
      <c r="M2" t="str">
        <f>IF(DataDictionary!N2="","",DataDictionary!N2)</f>
        <v/>
      </c>
      <c r="N2" t="str">
        <f>IF(DataDictionary!M2="","",DataDictionary!M2)</f>
        <v/>
      </c>
      <c r="O2" t="str">
        <f>IF(DataDictionary!O2="","",DataDictionary!O2)</f>
        <v/>
      </c>
      <c r="P2" t="str">
        <f>IF(DataDictionary!P2="","",DataDictionary!P2)</f>
        <v/>
      </c>
      <c r="Q2" t="str">
        <f>IF(DataDictionary!R2="","",DataDictionary!R2)</f>
        <v/>
      </c>
      <c r="R2" t="str">
        <f>IF(DataDictionary!Q2="","",DataDictionary!Q2)</f>
        <v/>
      </c>
      <c r="S2" t="str">
        <f>IF(DataDictionary!S2="","",DataDictionary!S2)</f>
        <v/>
      </c>
      <c r="T2" t="str">
        <f>IF(DataDictionary!T2="","",DataDictionary!T2)</f>
        <v/>
      </c>
      <c r="U2" t="str">
        <f>IF(DataDictionary!V2="","",DataDictionary!V2)</f>
        <v/>
      </c>
      <c r="V2" t="str">
        <f>IF(DataDictionary!U2="","",DataDictionary!U2)</f>
        <v/>
      </c>
      <c r="W2" t="str">
        <f>IF(DataDictionary!W2="","",DataDictionary!W2)</f>
        <v/>
      </c>
      <c r="X2" t="str">
        <f>IF(DataDictionary!X2="","",DataDictionary!X2)</f>
        <v/>
      </c>
      <c r="Y2" t="str">
        <f>IF(DataDictionary!Z2="","",DataDictionary!Z2)</f>
        <v/>
      </c>
      <c r="Z2" t="str">
        <f>IF(DataDictionary!Y2="","",DataDictionary!Y2)</f>
        <v/>
      </c>
      <c r="AA2" t="str">
        <f>IF(DataDictionary!AA2="","",DataDictionary!AA2)</f>
        <v/>
      </c>
      <c r="AB2" t="str">
        <f>IF(DataDictionary!AB2="","",DataDictionary!AB2)</f>
        <v/>
      </c>
      <c r="AC2" t="str">
        <f>IF(DataDictionary!AD2="","",DataDictionary!AD2)</f>
        <v/>
      </c>
      <c r="AD2" t="str">
        <f>IF(DataDictionary!AC2="","",DataDictionary!AC2)</f>
        <v/>
      </c>
      <c r="AE2" t="str">
        <f>IF(DataDictionary!AE2="","",DataDictionary!AE2)</f>
        <v/>
      </c>
      <c r="AF2" t="str">
        <f>IF(DataDictionary!AF2="","",DataDictionary!AF2)</f>
        <v/>
      </c>
      <c r="AG2" t="str">
        <f>IF(DataDictionary!AH2="","",DataDictionary!AH2)</f>
        <v/>
      </c>
      <c r="AH2" t="str">
        <f>IF(DataDictionary!AG2="","",DataDictionary!AG2)</f>
        <v/>
      </c>
      <c r="AI2" t="str">
        <f>IF(DataDictionary!AI2="","",DataDictionary!AI2)</f>
        <v/>
      </c>
      <c r="AJ2" t="str">
        <f>IF(DataDictionary!AJ2="","",DataDictionary!AJ2)</f>
        <v/>
      </c>
      <c r="AK2" t="str">
        <f>IF(DataDictionary!AK2="","",DataDictionary!AK2)</f>
        <v/>
      </c>
      <c r="AL2" t="str">
        <f>IF(DataDictionary!AL2="","",DataDictionary!AL2)</f>
        <v/>
      </c>
    </row>
    <row r="3" spans="1:38" x14ac:dyDescent="0.25">
      <c r="A3" t="str">
        <f>IF(DataDictionary!B3="","",DataDictionary!B3)</f>
        <v>Barrington</v>
      </c>
      <c r="B3">
        <f>IF(DataDictionary!A3="","",DataDictionary!A3)</f>
        <v>1010</v>
      </c>
      <c r="C3" t="str">
        <f>IF(DataDictionary!C3="","",DataDictionary!C3)</f>
        <v>The data is from the Town of Barrington.                                             Phase I</v>
      </c>
      <c r="D3" t="str">
        <f>IF(DataDictionary!D3="","",DataDictionary!D3)</f>
        <v/>
      </c>
      <c r="E3" t="str">
        <f>IF(DataDictionary!F3="","",DataDictionary!F3)</f>
        <v>Adopted Budget Survey / 5 Year Forecast</v>
      </c>
      <c r="F3">
        <f>IF(DataDictionary!E3="","",DataDictionary!E3)</f>
        <v>1</v>
      </c>
      <c r="G3" t="str">
        <f>IF(DataDictionary!G3="","",DataDictionary!G3)</f>
        <v>Financial data submitted by the municipality and/or school district for the budgeted financial activity in the upcoming fiscal year, and the projected financial activity for the following four fiscal years.  The data is due to The Division of Municipal Finance 30 days following final action has been taken for the approval of the upcoming fiscal year's budget. The data is then converted to a Municipal Transparency Report by DMF, and posted on the Municipal Transparency Portal and the reporting entity's website.  44-35-10(b) &amp; 44-35-10(c) New Format Available for: FY18: Phase I; FY19 Phase I &amp; II; FY20 Phase I,II &amp; III</v>
      </c>
      <c r="H3" t="str">
        <f>IF(DataDictionary!H3="","",DataDictionary!H3)</f>
        <v/>
      </c>
      <c r="I3" t="str">
        <f>IF(DataDictionary!J3="","",DataDictionary!J3)</f>
        <v>Fiscal Year</v>
      </c>
      <c r="J3" t="str">
        <f>IF(DataDictionary!I3="","",DataDictionary!I3)</f>
        <v>XXXX</v>
      </c>
      <c r="K3" t="str">
        <f>IF(DataDictionary!K3="","",DataDictionary!K3)</f>
        <v>The fiscal year for municipalities and school districts is July 1st to June 30th (With the exception of East Providence: November 1st to October 31st, and Scituate: April 1st to March 31st.) Please see About Page on Data.RI.GOV for Time Line for Phase in.</v>
      </c>
      <c r="L3" t="str">
        <f>IF(DataDictionary!L3="","",DataDictionary!L3)</f>
        <v/>
      </c>
      <c r="M3" t="str">
        <f>IF(DataDictionary!N3="","",DataDictionary!N3)</f>
        <v>Budget</v>
      </c>
      <c r="N3">
        <f>IF(DataDictionary!M3="","",DataDictionary!M3)</f>
        <v>1</v>
      </c>
      <c r="O3" t="str">
        <f>IF(DataDictionary!O3="","",DataDictionary!O3)</f>
        <v>The planned financial activity for the entire fiscal year</v>
      </c>
      <c r="P3" t="str">
        <f>IF(DataDictionary!P3="","",DataDictionary!P3)</f>
        <v/>
      </c>
      <c r="Q3" t="str">
        <f>IF(DataDictionary!R3="","",DataDictionary!R3)</f>
        <v>Legal Budget</v>
      </c>
      <c r="R3">
        <f>IF(DataDictionary!Q3="","",DataDictionary!Q3)</f>
        <v>1</v>
      </c>
      <c r="S3" t="str">
        <f>IF(DataDictionary!S3="","",DataDictionary!S3)</f>
        <v xml:space="preserve">The planned financial activity of the reportable funds included in a municipality's legaly adopted budget. Activities reported for this item are only available for municipalities for the Adopted Budget Survey and is not available for school district data. Amounts listed under legal budget will be different from activity listed under Total MTPA for the same reporting period due to the inclusion of other reportable funds. </v>
      </c>
      <c r="T3" t="str">
        <f>IF(DataDictionary!T3="","",DataDictionary!T3)</f>
        <v/>
      </c>
      <c r="U3" t="str">
        <f>IF(DataDictionary!V3="","",DataDictionary!V3)</f>
        <v>Revenue</v>
      </c>
      <c r="V3">
        <f>IF(DataDictionary!U3="","",DataDictionary!U3)</f>
        <v>1</v>
      </c>
      <c r="W3" t="str">
        <f>IF(DataDictionary!W3="","",DataDictionary!W3)</f>
        <v>Incoming resources to the reporting entity within the reported fiscal year</v>
      </c>
      <c r="X3" t="str">
        <f>IF(DataDictionary!X3="","",DataDictionary!X3)</f>
        <v/>
      </c>
      <c r="Y3" t="str">
        <f>IF(DataDictionary!Z3="","",DataDictionary!Z3)</f>
        <v>Local Revenue</v>
      </c>
      <c r="Z3">
        <f>IF(DataDictionary!Y3="","",DataDictionary!Y3)</f>
        <v>10</v>
      </c>
      <c r="AA3" t="str">
        <f>IF(DataDictionary!AA3="","",DataDictionary!AA3)</f>
        <v>Revenue: Revenue generated from local sources. An example of local revenue is Current Year Levy Tax Collection or Liscenses and Permits revenue.</v>
      </c>
      <c r="AB3" t="str">
        <f>IF(DataDictionary!AB3="","",DataDictionary!AB3)</f>
        <v/>
      </c>
      <c r="AC3" t="str">
        <f>IF(DataDictionary!AD3="","",DataDictionary!AD3)</f>
        <v>Local Revenue</v>
      </c>
      <c r="AD3">
        <f>IF(DataDictionary!AC3="","",DataDictionary!AC3)</f>
        <v>10</v>
      </c>
      <c r="AE3" t="str">
        <f>IF(DataDictionary!AE3="","",DataDictionary!AE3)</f>
        <v>Revenue: Revenue generated from local sources. An example of local revenue is Current Year Levy Tax Collection or Liscenses and Permits revenue.</v>
      </c>
      <c r="AF3" t="str">
        <f>IF(DataDictionary!AF3="","",DataDictionary!AF3)</f>
        <v/>
      </c>
      <c r="AG3" t="str">
        <f>IF(DataDictionary!AH3="","",DataDictionary!AH3)</f>
        <v>Property Tax</v>
      </c>
      <c r="AH3">
        <f>IF(DataDictionary!AG3="","",DataDictionary!AG3)</f>
        <v>10</v>
      </c>
      <c r="AI3" t="str">
        <f>IF(DataDictionary!AI3="","",DataDictionary!AI3)</f>
        <v>Revenue: Revenue collected by the reporting entity from Property Taxes.</v>
      </c>
      <c r="AJ3" t="str">
        <f>IF(DataDictionary!AJ3="","",DataDictionary!AJ3)</f>
        <v/>
      </c>
      <c r="AK3" t="str">
        <f>IF(DataDictionary!AK3="","",DataDictionary!AK3)</f>
        <v/>
      </c>
      <c r="AL3" t="str">
        <f>IF(DataDictionary!AL3="","",DataDictionary!AL3)</f>
        <v/>
      </c>
    </row>
    <row r="4" spans="1:38" x14ac:dyDescent="0.25">
      <c r="A4" t="str">
        <f>IF(DataDictionary!B4="","",DataDictionary!B4)</f>
        <v>Barrington School District</v>
      </c>
      <c r="B4">
        <f>IF(DataDictionary!A4="","",DataDictionary!A4)</f>
        <v>10</v>
      </c>
      <c r="C4" t="str">
        <f>IF(DataDictionary!C4="","",DataDictionary!C4)</f>
        <v>The data is from the Barrington Municipal School District.  Phase I</v>
      </c>
      <c r="D4" t="str">
        <f>IF(DataDictionary!D4="","",DataDictionary!D4)</f>
        <v/>
      </c>
      <c r="E4" t="str">
        <f>IF(DataDictionary!F4="","",DataDictionary!F4)</f>
        <v>Budget to Actual 1</v>
      </c>
      <c r="F4">
        <f>IF(DataDictionary!E4="","",DataDictionary!E4)</f>
        <v>2</v>
      </c>
      <c r="G4" t="str">
        <f>IF(DataDictionary!G4="","",DataDictionary!G4)</f>
        <v>Financial data submitted by the municipality and/or school district for the actual financial activity as of the end of the second quarter, and the projections of the financial activity for the full current fiscal year.  The data is due to The Division of Municipal Finance 25 days following the end of the second quarter. The data is then converted to a Municipal Transparency Report by DMF, and posted on the Municipal Transparency Portal and the reporting entity's website.    45-22-12.2 New Format Available for:  FY18: Phase I; FY19 Phase I &amp; II; FY20 Phase I,II &amp; III</v>
      </c>
      <c r="H4" t="str">
        <f>IF(DataDictionary!H4="","",DataDictionary!H4)</f>
        <v/>
      </c>
      <c r="I4" t="str">
        <f>IF(DataDictionary!J4="","",DataDictionary!J4)</f>
        <v/>
      </c>
      <c r="J4" t="str">
        <f>IF(DataDictionary!I4="","",DataDictionary!I4)</f>
        <v/>
      </c>
      <c r="K4" t="str">
        <f>IF(DataDictionary!K4="","",DataDictionary!K4)</f>
        <v/>
      </c>
      <c r="L4" t="str">
        <f>IF(DataDictionary!L4="","",DataDictionary!L4)</f>
        <v/>
      </c>
      <c r="M4" t="str">
        <f>IF(DataDictionary!N4="","",DataDictionary!N4)</f>
        <v>Year 2 Forecast</v>
      </c>
      <c r="N4">
        <f>IF(DataDictionary!M4="","",DataDictionary!M4)</f>
        <v>2</v>
      </c>
      <c r="O4" t="str">
        <f>IF(DataDictionary!O4="","",DataDictionary!O4)</f>
        <v>The projected financial activity for the second fiscal year reported in the Adopted Budget Survey /Five Year Forecast.</v>
      </c>
      <c r="P4" t="str">
        <f>IF(DataDictionary!P4="","",DataDictionary!P4)</f>
        <v/>
      </c>
      <c r="Q4" t="str">
        <f>IF(DataDictionary!R4="","",DataDictionary!R4)</f>
        <v>Total MTPA</v>
      </c>
      <c r="R4">
        <f>IF(DataDictionary!Q4="","",DataDictionary!Q4)</f>
        <v>6</v>
      </c>
      <c r="S4" t="str">
        <f>IF(DataDictionary!S4="","",DataDictionary!S4)</f>
        <v>Total Municipal Transparency Amount (MTPA), is the financial activity for all reportable funds and is available for all reporting periods.  For schools this reflects all funds, while for municipalities this includes financial statement general fund and in addition some special revenue funds and enterpirse funds subject to inclusion based on municipal transparency portal Implementation Guidance.</v>
      </c>
      <c r="T4" t="str">
        <f>IF(DataDictionary!T4="","",DataDictionary!T4)</f>
        <v/>
      </c>
      <c r="U4" t="str">
        <f>IF(DataDictionary!V4="","",DataDictionary!V4)</f>
        <v>Expenditures</v>
      </c>
      <c r="V4">
        <f>IF(DataDictionary!U4="","",DataDictionary!U4)</f>
        <v>2</v>
      </c>
      <c r="W4" t="str">
        <f>IF(DataDictionary!W4="","",DataDictionary!W4)</f>
        <v>Outgoing resources for obligations generated within the reported fiscal year</v>
      </c>
      <c r="X4" t="str">
        <f>IF(DataDictionary!X4="","",DataDictionary!X4)</f>
        <v/>
      </c>
      <c r="Y4" t="str">
        <f>IF(DataDictionary!Z4="","",DataDictionary!Z4)</f>
        <v>Federal Aid</v>
      </c>
      <c r="Z4">
        <f>IF(DataDictionary!Y4="","",DataDictionary!Y4)</f>
        <v>20</v>
      </c>
      <c r="AA4" t="str">
        <f>IF(DataDictionary!AA4="","",DataDictionary!AA4)</f>
        <v>Revenue: Revenue from the Federal Government. An example of federal aid is CDBG (Community Devlopment Block Grant).</v>
      </c>
      <c r="AB4" t="str">
        <f>IF(DataDictionary!AB4="","",DataDictionary!AB4)</f>
        <v/>
      </c>
      <c r="AC4" t="str">
        <f>IF(DataDictionary!AD4="","",DataDictionary!AD4)</f>
        <v>Federal Aid</v>
      </c>
      <c r="AD4">
        <f>IF(DataDictionary!AC4="","",DataDictionary!AC4)</f>
        <v>20</v>
      </c>
      <c r="AE4" t="str">
        <f>IF(DataDictionary!AE4="","",DataDictionary!AE4)</f>
        <v>Revenue: Revenue from the Federal Government. An example of federal aid is CDBG (Community Devlopment Block Grant).</v>
      </c>
      <c r="AF4" t="str">
        <f>IF(DataDictionary!AF4="","",DataDictionary!AF4)</f>
        <v/>
      </c>
      <c r="AG4" t="str">
        <f>IF(DataDictionary!AH4="","",DataDictionary!AH4)</f>
        <v>Local Non-Property Tax Revenues</v>
      </c>
      <c r="AH4">
        <f>IF(DataDictionary!AG4="","",DataDictionary!AG4)</f>
        <v>15</v>
      </c>
      <c r="AI4" t="str">
        <f>IF(DataDictionary!AI4="","",DataDictionary!AI4)</f>
        <v>Revenue: Revenue from local sources other than property taxes. An example of a Local Non-Property Tax Revenue is Liscenes and Permits fees.</v>
      </c>
      <c r="AJ4" t="str">
        <f>IF(DataDictionary!AJ4="","",DataDictionary!AJ4)</f>
        <v/>
      </c>
      <c r="AK4" t="str">
        <f>IF(DataDictionary!AK4="","",DataDictionary!AK4)</f>
        <v/>
      </c>
      <c r="AL4" t="str">
        <f>IF(DataDictionary!AL4="","",DataDictionary!AL4)</f>
        <v/>
      </c>
    </row>
    <row r="5" spans="1:38" x14ac:dyDescent="0.25">
      <c r="A5" t="str">
        <f>IF(DataDictionary!B5="","",DataDictionary!B5)</f>
        <v>Bristol</v>
      </c>
      <c r="B5">
        <f>IF(DataDictionary!A5="","",DataDictionary!A5)</f>
        <v>1020</v>
      </c>
      <c r="C5" t="str">
        <f>IF(DataDictionary!C5="","",DataDictionary!C5)</f>
        <v>The data is from Town of Bristol.                                                   Phase I</v>
      </c>
      <c r="D5" t="str">
        <f>IF(DataDictionary!D5="","",DataDictionary!D5)</f>
        <v/>
      </c>
      <c r="E5" t="str">
        <f>IF(DataDictionary!F5="","",DataDictionary!F5)</f>
        <v>Budget to Actual 2</v>
      </c>
      <c r="F5">
        <f>IF(DataDictionary!E5="","",DataDictionary!E5)</f>
        <v>3</v>
      </c>
      <c r="G5" t="str">
        <f>IF(DataDictionary!G5="","",DataDictionary!G5)</f>
        <v>Financial data submitted by the municipality and/or school district for the actual financial activity as of the end of the third quarter, and the projections of the financial activity for the full current fiscal year.  The data is due to The Division of Municipal Finance 25 days following the end of the third quarter. The data is then converted to a Municipal Transparency Report by DMF, and posted on the Municipal Transparency Portal and the reporting entity's website.  45-22-12.2  New Format Available for: FY18: Phase I; FY19 Phase I &amp; II; FY20 Phase I,II &amp; III</v>
      </c>
      <c r="H5" t="str">
        <f>IF(DataDictionary!H5="","",DataDictionary!H5)</f>
        <v/>
      </c>
      <c r="I5" t="str">
        <f>IF(DataDictionary!J5="","",DataDictionary!J5)</f>
        <v/>
      </c>
      <c r="J5" t="str">
        <f>IF(DataDictionary!I5="","",DataDictionary!I5)</f>
        <v/>
      </c>
      <c r="K5" t="str">
        <f>IF(DataDictionary!K5="","",DataDictionary!K5)</f>
        <v/>
      </c>
      <c r="L5" t="str">
        <f>IF(DataDictionary!L5="","",DataDictionary!L5)</f>
        <v/>
      </c>
      <c r="M5" t="str">
        <f>IF(DataDictionary!N5="","",DataDictionary!N5)</f>
        <v>Year 3 Forecast</v>
      </c>
      <c r="N5">
        <f>IF(DataDictionary!M5="","",DataDictionary!M5)</f>
        <v>3</v>
      </c>
      <c r="O5" t="str">
        <f>IF(DataDictionary!O5="","",DataDictionary!O5)</f>
        <v>The projected financial activity for the third fiscal year reported in the Adopted Budget Survey /Five Year Forecast.</v>
      </c>
      <c r="P5" t="str">
        <f>IF(DataDictionary!P5="","",DataDictionary!P5)</f>
        <v/>
      </c>
      <c r="Q5" t="str">
        <f>IF(DataDictionary!R5="","",DataDictionary!R5)</f>
        <v/>
      </c>
      <c r="R5" t="str">
        <f>IF(DataDictionary!Q5="","",DataDictionary!Q5)</f>
        <v/>
      </c>
      <c r="S5" t="str">
        <f>IF(DataDictionary!S5="","",DataDictionary!S5)</f>
        <v/>
      </c>
      <c r="T5" t="str">
        <f>IF(DataDictionary!T5="","",DataDictionary!T5)</f>
        <v/>
      </c>
      <c r="U5" t="str">
        <f>IF(DataDictionary!V5="","",DataDictionary!V5)</f>
        <v>Levy</v>
      </c>
      <c r="V5">
        <f>IF(DataDictionary!U5="","",DataDictionary!U5)</f>
        <v>3</v>
      </c>
      <c r="W5" t="str">
        <f>IF(DataDictionary!W5="","",DataDictionary!W5)</f>
        <v xml:space="preserve">The  total amount of taxes assessed by the reporting entity. Adddtional accounts such as Adjustments to Current Year Levy, and  PILOTS and Tax Treaties (Excluded from the levy) are also associated with this item.  </v>
      </c>
      <c r="X5" t="str">
        <f>IF(DataDictionary!X5="","",DataDictionary!X5)</f>
        <v/>
      </c>
      <c r="Y5" t="str">
        <f>IF(DataDictionary!Z5="","",DataDictionary!Z5)</f>
        <v>State Aid</v>
      </c>
      <c r="Z5">
        <f>IF(DataDictionary!Y5="","",DataDictionary!Y5)</f>
        <v>30</v>
      </c>
      <c r="AA5" t="str">
        <f>IF(DataDictionary!AA5="","",DataDictionary!AA5)</f>
        <v>Revenue: Revenue from the State of Rhode Island. An example of state aid is the Motor Vehicle Tax Reimbursement.</v>
      </c>
      <c r="AB5" t="str">
        <f>IF(DataDictionary!AB5="","",DataDictionary!AB5)</f>
        <v/>
      </c>
      <c r="AC5" t="str">
        <f>IF(DataDictionary!AD5="","",DataDictionary!AD5)</f>
        <v>State Aid</v>
      </c>
      <c r="AD5">
        <f>IF(DataDictionary!AC5="","",DataDictionary!AC5)</f>
        <v>30</v>
      </c>
      <c r="AE5" t="str">
        <f>IF(DataDictionary!AE5="","",DataDictionary!AE5)</f>
        <v>Revenue: Revenue from the State of Rhode Island. An example of state aid is the Motor Vehicle Tax Reimbursement.</v>
      </c>
      <c r="AF5" t="str">
        <f>IF(DataDictionary!AF5="","",DataDictionary!AF5)</f>
        <v/>
      </c>
      <c r="AG5" t="str">
        <f>IF(DataDictionary!AH5="","",DataDictionary!AH5)</f>
        <v xml:space="preserve">Federal Aid </v>
      </c>
      <c r="AH5">
        <f>IF(DataDictionary!AG5="","",DataDictionary!AG5)</f>
        <v>20</v>
      </c>
      <c r="AI5" t="str">
        <f>IF(DataDictionary!AI5="","",DataDictionary!AI5)</f>
        <v>Revenue: Revenue from the Federal Government. An example of Federal Aid is CDBG (Community Devlopment Block Grant).</v>
      </c>
      <c r="AJ5" t="str">
        <f>IF(DataDictionary!AJ5="","",DataDictionary!AJ5)</f>
        <v/>
      </c>
      <c r="AK5" t="str">
        <f>IF(DataDictionary!AK5="","",DataDictionary!AK5)</f>
        <v/>
      </c>
      <c r="AL5" t="str">
        <f>IF(DataDictionary!AL5="","",DataDictionary!AL5)</f>
        <v/>
      </c>
    </row>
    <row r="6" spans="1:38" x14ac:dyDescent="0.25">
      <c r="A6" t="str">
        <f>IF(DataDictionary!B6="","",DataDictionary!B6)</f>
        <v>Bristol School District</v>
      </c>
      <c r="B6">
        <f>IF(DataDictionary!A6="","",DataDictionary!A6)</f>
        <v>20</v>
      </c>
      <c r="C6" t="str">
        <f>IF(DataDictionary!C6="","",DataDictionary!C6)</f>
        <v>The data is from the Bristol Municipal School District.       Phase I</v>
      </c>
      <c r="D6" t="str">
        <f>IF(DataDictionary!D6="","",DataDictionary!D6)</f>
        <v/>
      </c>
      <c r="E6" t="str">
        <f>IF(DataDictionary!F6="","",DataDictionary!F6)</f>
        <v>Budget to Actual 3</v>
      </c>
      <c r="F6">
        <f>IF(DataDictionary!E6="","",DataDictionary!E6)</f>
        <v>4</v>
      </c>
      <c r="G6" t="str">
        <f>IF(DataDictionary!G6="","",DataDictionary!G6)</f>
        <v>Financial data submitted by the municipality and/or school district for the actual financial activity as of the end of the fourth quarter, and the projections of the financial activity for the full current fiscal year.  The data is due to The Division of Municipal Finance 25 days following the end of the fourth quarter. The data is then converted to a Municipal Transparency Report by DMF, and posted on the Municipal Transparency Portal and the reporting entity's website.     45-22-12.2 ; New Format Available for: FY18: Phase I; FY19 Phase I &amp; II; FY20 Phase I,II &amp; III</v>
      </c>
      <c r="H6" t="str">
        <f>IF(DataDictionary!H6="","",DataDictionary!H6)</f>
        <v/>
      </c>
      <c r="I6" t="str">
        <f>IF(DataDictionary!J6="","",DataDictionary!J6)</f>
        <v/>
      </c>
      <c r="J6" t="str">
        <f>IF(DataDictionary!I6="","",DataDictionary!I6)</f>
        <v/>
      </c>
      <c r="K6" t="str">
        <f>IF(DataDictionary!K6="","",DataDictionary!K6)</f>
        <v/>
      </c>
      <c r="L6" t="str">
        <f>IF(DataDictionary!L6="","",DataDictionary!L6)</f>
        <v/>
      </c>
      <c r="M6" t="str">
        <f>IF(DataDictionary!N6="","",DataDictionary!N6)</f>
        <v>Year 4 Forecast</v>
      </c>
      <c r="N6">
        <f>IF(DataDictionary!M6="","",DataDictionary!M6)</f>
        <v>4</v>
      </c>
      <c r="O6" t="str">
        <f>IF(DataDictionary!O6="","",DataDictionary!O6)</f>
        <v>The projected financial activity for the fourth fiscal year reported in the Adopted Budget Survey /Five Year Forecast.</v>
      </c>
      <c r="P6" t="str">
        <f>IF(DataDictionary!P6="","",DataDictionary!P6)</f>
        <v/>
      </c>
      <c r="Q6" t="str">
        <f>IF(DataDictionary!R6="","",DataDictionary!R6)</f>
        <v/>
      </c>
      <c r="R6" t="str">
        <f>IF(DataDictionary!Q6="","",DataDictionary!Q6)</f>
        <v/>
      </c>
      <c r="S6" t="str">
        <f>IF(DataDictionary!S6="","",DataDictionary!S6)</f>
        <v/>
      </c>
      <c r="T6" t="str">
        <f>IF(DataDictionary!T6="","",DataDictionary!T6)</f>
        <v/>
      </c>
      <c r="U6" t="str">
        <f>IF(DataDictionary!V6="","",DataDictionary!V6)</f>
        <v>Employee Count</v>
      </c>
      <c r="V6">
        <f>IF(DataDictionary!U6="","",DataDictionary!U6)</f>
        <v>4</v>
      </c>
      <c r="W6" t="str">
        <f>IF(DataDictionary!W6="","",DataDictionary!W6)</f>
        <v>The number of full time and/or part time employess working for the reporting entity.</v>
      </c>
      <c r="X6" t="str">
        <f>IF(DataDictionary!X6="","",DataDictionary!X6)</f>
        <v/>
      </c>
      <c r="Y6" t="str">
        <f>IF(DataDictionary!Z6="","",DataDictionary!Z6)</f>
        <v>Other Revenue</v>
      </c>
      <c r="Z6">
        <f>IF(DataDictionary!Y6="","",DataDictionary!Y6)</f>
        <v>40</v>
      </c>
      <c r="AA6" t="str">
        <f>IF(DataDictionary!AA6="","",DataDictionary!AA6)</f>
        <v>Revenue:The other revenue department indicates the data is a revenue from a source other than the local entity, Federal Government, or State of Rhode Island. An example of an other revenue is a private donation.</v>
      </c>
      <c r="AB6" t="str">
        <f>IF(DataDictionary!AB6="","",DataDictionary!AB6)</f>
        <v/>
      </c>
      <c r="AC6" t="str">
        <f>IF(DataDictionary!AD6="","",DataDictionary!AD6)</f>
        <v>Other Revenue</v>
      </c>
      <c r="AD6">
        <f>IF(DataDictionary!AC6="","",DataDictionary!AC6)</f>
        <v>40</v>
      </c>
      <c r="AE6" t="str">
        <f>IF(DataDictionary!AE6="","",DataDictionary!AE6)</f>
        <v>Revenue:The other revenue department indicates the data is a revenue from a source other than the local entity, Federal Government, or State of Rhode Island. An example of an other revenue is a private donation.</v>
      </c>
      <c r="AF6" t="str">
        <f>IF(DataDictionary!AF6="","",DataDictionary!AF6)</f>
        <v/>
      </c>
      <c r="AG6" t="str">
        <f>IF(DataDictionary!AH6="","",DataDictionary!AH6)</f>
        <v>State Aid</v>
      </c>
      <c r="AH6">
        <f>IF(DataDictionary!AG6="","",DataDictionary!AG6)</f>
        <v>30</v>
      </c>
      <c r="AI6" t="str">
        <f>IF(DataDictionary!AI6="","",DataDictionary!AI6)</f>
        <v>Revenue: Revenue from the State of Rhode Island. An example of State Aid is the Motor Vehicle Tax Reimbursement.</v>
      </c>
      <c r="AJ6" t="str">
        <f>IF(DataDictionary!AJ6="","",DataDictionary!AJ6)</f>
        <v/>
      </c>
      <c r="AK6" t="str">
        <f>IF(DataDictionary!AK6="","",DataDictionary!AK6)</f>
        <v/>
      </c>
      <c r="AL6" t="str">
        <f>IF(DataDictionary!AL6="","",DataDictionary!AL6)</f>
        <v/>
      </c>
    </row>
    <row r="7" spans="1:38" x14ac:dyDescent="0.25">
      <c r="A7" t="str">
        <f>IF(DataDictionary!B7="","",DataDictionary!B7)</f>
        <v>Burrillville</v>
      </c>
      <c r="B7">
        <f>IF(DataDictionary!A7="","",DataDictionary!A7)</f>
        <v>1030</v>
      </c>
      <c r="C7" t="str">
        <f>IF(DataDictionary!C7="","",DataDictionary!C7)</f>
        <v>The data is from the Town of Burrillville.                                Phase III</v>
      </c>
      <c r="D7" t="str">
        <f>IF(DataDictionary!D7="","",DataDictionary!D7)</f>
        <v/>
      </c>
      <c r="E7" t="str">
        <f>IF(DataDictionary!F7="","",DataDictionary!F7)</f>
        <v>Municipal Data Report</v>
      </c>
      <c r="F7">
        <f>IF(DataDictionary!E7="","",DataDictionary!E7)</f>
        <v>5</v>
      </c>
      <c r="G7" t="str">
        <f>IF(DataDictionary!G7="","",DataDictionary!G7)</f>
        <v>Financial data submitted is GAAP basis and submitted by the municipality and/or school district for the actual financial activity of the full fiscal year.  The data is due to the Division of Municipal Finance 5 months following the close of the fiscal year. The data is then converted to a Municipal Transparency Report by DMF and returned to the reporting entity for review by the entity's auditors.  Once reviewed the report will be included in the entity's audit, and the data is posted on the Municipal Transparency Portal. 45-22-12.2  New Format Available for:  FY16: Phase I; FY17 Phase I &amp; II; FY18 Phase I,II &amp; III</v>
      </c>
      <c r="H7" t="str">
        <f>IF(DataDictionary!H7="","",DataDictionary!H7)</f>
        <v/>
      </c>
      <c r="I7" t="str">
        <f>IF(DataDictionary!J7="","",DataDictionary!J7)</f>
        <v/>
      </c>
      <c r="J7" t="str">
        <f>IF(DataDictionary!I7="","",DataDictionary!I7)</f>
        <v/>
      </c>
      <c r="K7" t="str">
        <f>IF(DataDictionary!K7="","",DataDictionary!K7)</f>
        <v/>
      </c>
      <c r="L7" t="str">
        <f>IF(DataDictionary!L7="","",DataDictionary!L7)</f>
        <v/>
      </c>
      <c r="M7" t="str">
        <f>IF(DataDictionary!N7="","",DataDictionary!N7)</f>
        <v>Year 5 Forecast</v>
      </c>
      <c r="N7">
        <f>IF(DataDictionary!M7="","",DataDictionary!M7)</f>
        <v>5</v>
      </c>
      <c r="O7" t="str">
        <f>IF(DataDictionary!O7="","",DataDictionary!O7)</f>
        <v>The projected financial activity for the fifth fiscal year reported in the Adopted Budget Survey /Five Year Forecast.</v>
      </c>
      <c r="P7" t="str">
        <f>IF(DataDictionary!P7="","",DataDictionary!P7)</f>
        <v/>
      </c>
      <c r="Q7" t="str">
        <f>IF(DataDictionary!R7="","",DataDictionary!R7)</f>
        <v/>
      </c>
      <c r="R7" t="str">
        <f>IF(DataDictionary!Q7="","",DataDictionary!Q7)</f>
        <v/>
      </c>
      <c r="S7" t="str">
        <f>IF(DataDictionary!S7="","",DataDictionary!S7)</f>
        <v/>
      </c>
      <c r="T7" t="str">
        <f>IF(DataDictionary!T7="","",DataDictionary!T7)</f>
        <v/>
      </c>
      <c r="U7" t="str">
        <f>IF(DataDictionary!V7="","",DataDictionary!V7)</f>
        <v>Fund Balance</v>
      </c>
      <c r="V7">
        <f>IF(DataDictionary!U7="","",DataDictionary!U7)</f>
        <v>5</v>
      </c>
      <c r="W7" t="str">
        <f>IF(DataDictionary!W7="","",DataDictionary!W7)</f>
        <v xml:space="preserve">The surplus or deficit of resources in a fund at the end of a fiscal year. </v>
      </c>
      <c r="X7" t="str">
        <f>IF(DataDictionary!X7="","",DataDictionary!X7)</f>
        <v/>
      </c>
      <c r="Y7" t="str">
        <f>IF(DataDictionary!Z7="","",DataDictionary!Z7)</f>
        <v xml:space="preserve">General Government </v>
      </c>
      <c r="Z7">
        <f>IF(DataDictionary!Y7="","",DataDictionary!Y7)</f>
        <v>10</v>
      </c>
      <c r="AA7" t="str">
        <f>IF(DataDictionary!AA7="","",DataDictionary!AA7)</f>
        <v>Expenditure: An expenditure associated with a General Government department, such as the executive office, legal department, clerk’s office, boards &amp; commissions, etc.</v>
      </c>
      <c r="AB7" t="str">
        <f>IF(DataDictionary!AB7="","",DataDictionary!AB7)</f>
        <v/>
      </c>
      <c r="AC7" t="str">
        <f>IF(DataDictionary!AD7="","",DataDictionary!AD7)</f>
        <v>Compensation</v>
      </c>
      <c r="AD7">
        <f>IF(DataDictionary!AC7="","",DataDictionary!AC7)</f>
        <v>10</v>
      </c>
      <c r="AE7" t="str">
        <f>IF(DataDictionary!AE7="","",DataDictionary!AE7)</f>
        <v xml:space="preserve">Expenditure: Payment to  indivuals working for the reporting entity. An example of Compenation is Overtime. </v>
      </c>
      <c r="AF7" t="str">
        <f>IF(DataDictionary!AF7="","",DataDictionary!AF7)</f>
        <v/>
      </c>
      <c r="AG7" t="str">
        <f>IF(DataDictionary!AH7="","",DataDictionary!AH7)</f>
        <v>Other Revenue</v>
      </c>
      <c r="AH7">
        <f>IF(DataDictionary!AG7="","",DataDictionary!AG7)</f>
        <v>40</v>
      </c>
      <c r="AI7" t="str">
        <f>IF(DataDictionary!AI7="","",DataDictionary!AI7)</f>
        <v>Revenue:The other revenue department indicates the data is a revenue from a source other than the local entity, Federal Government, or State of Rhode Island. An example of an Other Revenue is a private donation to a local library or senior center.</v>
      </c>
      <c r="AJ7" t="str">
        <f>IF(DataDictionary!AJ7="","",DataDictionary!AJ7)</f>
        <v/>
      </c>
      <c r="AK7" t="str">
        <f>IF(DataDictionary!AK7="","",DataDictionary!AK7)</f>
        <v/>
      </c>
      <c r="AL7" t="str">
        <f>IF(DataDictionary!AL7="","",DataDictionary!AL7)</f>
        <v/>
      </c>
    </row>
    <row r="8" spans="1:38" x14ac:dyDescent="0.25">
      <c r="A8" t="str">
        <f>IF(DataDictionary!B8="","",DataDictionary!B8)</f>
        <v>Burrillville School District</v>
      </c>
      <c r="B8">
        <f>IF(DataDictionary!A8="","",DataDictionary!A8)</f>
        <v>30</v>
      </c>
      <c r="C8" t="str">
        <f>IF(DataDictionary!C8="","",DataDictionary!C8)</f>
        <v>The data is from Burrillville Municipal School District.       Phase III</v>
      </c>
      <c r="D8" t="str">
        <f>IF(DataDictionary!D8="","",DataDictionary!D8)</f>
        <v/>
      </c>
      <c r="E8" t="str">
        <f>IF(DataDictionary!F8="","",DataDictionary!F8)</f>
        <v/>
      </c>
      <c r="F8" t="str">
        <f>IF(DataDictionary!E8="","",DataDictionary!E8)</f>
        <v/>
      </c>
      <c r="G8" t="str">
        <f>IF(DataDictionary!G8="","",DataDictionary!G8)</f>
        <v/>
      </c>
      <c r="H8" t="str">
        <f>IF(DataDictionary!H8="","",DataDictionary!H8)</f>
        <v/>
      </c>
      <c r="I8" t="str">
        <f>IF(DataDictionary!J8="","",DataDictionary!J8)</f>
        <v/>
      </c>
      <c r="J8" t="str">
        <f>IF(DataDictionary!I8="","",DataDictionary!I8)</f>
        <v/>
      </c>
      <c r="K8" t="str">
        <f>IF(DataDictionary!K8="","",DataDictionary!K8)</f>
        <v/>
      </c>
      <c r="L8" t="str">
        <f>IF(DataDictionary!L8="","",DataDictionary!L8)</f>
        <v/>
      </c>
      <c r="M8" t="str">
        <f>IF(DataDictionary!N8="","",DataDictionary!N8)</f>
        <v>Amended Budget</v>
      </c>
      <c r="N8">
        <f>IF(DataDictionary!M8="","",DataDictionary!M8)</f>
        <v>6</v>
      </c>
      <c r="O8" t="str">
        <f>IF(DataDictionary!O8="","",DataDictionary!O8)</f>
        <v>The planned financial activity for the entire fiscal year, including updates made by the reporting entity's legislative body. The amended budget is reported in Budget to Actual 1, 2, and 3.</v>
      </c>
      <c r="P8" t="str">
        <f>IF(DataDictionary!P8="","",DataDictionary!P8)</f>
        <v/>
      </c>
      <c r="Q8" t="str">
        <f>IF(DataDictionary!R8="","",DataDictionary!R8)</f>
        <v/>
      </c>
      <c r="R8" t="str">
        <f>IF(DataDictionary!Q8="","",DataDictionary!Q8)</f>
        <v/>
      </c>
      <c r="S8" t="str">
        <f>IF(DataDictionary!S8="","",DataDictionary!S8)</f>
        <v/>
      </c>
      <c r="T8" t="str">
        <f>IF(DataDictionary!T8="","",DataDictionary!T8)</f>
        <v/>
      </c>
      <c r="U8" t="str">
        <f>IF(DataDictionary!V8="","",DataDictionary!V8)</f>
        <v>ADC</v>
      </c>
      <c r="V8">
        <f>IF(DataDictionary!U8="","",DataDictionary!U8)</f>
        <v>6</v>
      </c>
      <c r="W8" t="str">
        <f>IF(DataDictionary!W8="","",DataDictionary!W8)</f>
        <v>Actuarially Determined Contribution. The reporting entity's annual recommended contribution to a pension or  OPEB (Other Post Employment Benefits) plan calculated by an actuary consistent with the adopted funding policy. The amount is the total recommended regardless of funds.</v>
      </c>
      <c r="X8" t="str">
        <f>IF(DataDictionary!X8="","",DataDictionary!X8)</f>
        <v/>
      </c>
      <c r="Y8" t="str">
        <f>IF(DataDictionary!Z8="","",DataDictionary!Z8)</f>
        <v>Finance</v>
      </c>
      <c r="Z8">
        <f>IF(DataDictionary!Y8="","",DataDictionary!Y8)</f>
        <v>11</v>
      </c>
      <c r="AA8" t="str">
        <f>IF(DataDictionary!AA8="","",DataDictionary!AA8)</f>
        <v>Expenditure: An expenditure associated with the Finance department and offices such as the tax collector, tax assessor, accounts receivable, etc..</v>
      </c>
      <c r="AB8" t="str">
        <f>IF(DataDictionary!AB8="","",DataDictionary!AB8)</f>
        <v/>
      </c>
      <c r="AC8" t="str">
        <f>IF(DataDictionary!AD8="","",DataDictionary!AD8)</f>
        <v xml:space="preserve"> Benefits </v>
      </c>
      <c r="AD8">
        <f>IF(DataDictionary!AC8="","",DataDictionary!AC8)</f>
        <v>20</v>
      </c>
      <c r="AE8" t="str">
        <f>IF(DataDictionary!AE8="","",DataDictionary!AE8)</f>
        <v>Expenditure: The cost of providing employee benefits. An example of a Benefeits expenditure is Active Medical Insurance.</v>
      </c>
      <c r="AF8" t="str">
        <f>IF(DataDictionary!AF8="","",DataDictionary!AF8)</f>
        <v/>
      </c>
      <c r="AG8" t="str">
        <f>IF(DataDictionary!AH8="","",DataDictionary!AH8)</f>
        <v>Municipal Education Appropriation</v>
      </c>
      <c r="AH8">
        <f>IF(DataDictionary!AG8="","",DataDictionary!AG8)</f>
        <v>50</v>
      </c>
      <c r="AI8" t="str">
        <f>IF(DataDictionary!AI8="","",DataDictionary!AI8)</f>
        <v>Revenue: A revenue to a school district from the supporting municipality/municipalities.</v>
      </c>
      <c r="AJ8" t="str">
        <f>IF(DataDictionary!AJ8="","",DataDictionary!AJ8)</f>
        <v/>
      </c>
      <c r="AK8" t="str">
        <f>IF(DataDictionary!AK8="","",DataDictionary!AK8)</f>
        <v/>
      </c>
      <c r="AL8" t="str">
        <f>IF(DataDictionary!AL8="","",DataDictionary!AL8)</f>
        <v/>
      </c>
    </row>
    <row r="9" spans="1:38" x14ac:dyDescent="0.25">
      <c r="A9" t="str">
        <f>IF(DataDictionary!B9="","",DataDictionary!B9)</f>
        <v>Central Falls</v>
      </c>
      <c r="B9">
        <f>IF(DataDictionary!A9="","",DataDictionary!A9)</f>
        <v>1040</v>
      </c>
      <c r="C9" t="str">
        <f>IF(DataDictionary!C9="","",DataDictionary!C9)</f>
        <v>The data is from the City of Central Falls.                            Phaase III</v>
      </c>
      <c r="D9" t="str">
        <f>IF(DataDictionary!D9="","",DataDictionary!D9)</f>
        <v/>
      </c>
      <c r="E9" t="str">
        <f>IF(DataDictionary!F9="","",DataDictionary!F9)</f>
        <v/>
      </c>
      <c r="F9" t="str">
        <f>IF(DataDictionary!E9="","",DataDictionary!E9)</f>
        <v/>
      </c>
      <c r="G9" t="str">
        <f>IF(DataDictionary!G9="","",DataDictionary!G9)</f>
        <v/>
      </c>
      <c r="H9" t="str">
        <f>IF(DataDictionary!H9="","",DataDictionary!H9)</f>
        <v/>
      </c>
      <c r="I9" t="str">
        <f>IF(DataDictionary!J9="","",DataDictionary!J9)</f>
        <v/>
      </c>
      <c r="J9" t="str">
        <f>IF(DataDictionary!I9="","",DataDictionary!I9)</f>
        <v/>
      </c>
      <c r="K9" t="str">
        <f>IF(DataDictionary!K9="","",DataDictionary!K9)</f>
        <v/>
      </c>
      <c r="L9" t="str">
        <f>IF(DataDictionary!L9="","",DataDictionary!L9)</f>
        <v/>
      </c>
      <c r="M9" t="str">
        <f>IF(DataDictionary!N9="","",DataDictionary!N9)</f>
        <v>Actual</v>
      </c>
      <c r="N9">
        <f>IF(DataDictionary!M9="","",DataDictionary!M9)</f>
        <v>7</v>
      </c>
      <c r="O9" t="str">
        <f>IF(DataDictionary!O9="","",DataDictionary!O9)</f>
        <v>The unaudited, actual financial activity for the time period covered in the report.  The actual financial activity is reported in the Budget to Actual 1, 2, and 3.</v>
      </c>
      <c r="P9" t="str">
        <f>IF(DataDictionary!P9="","",DataDictionary!P9)</f>
        <v/>
      </c>
      <c r="Q9" t="str">
        <f>IF(DataDictionary!R9="","",DataDictionary!R9)</f>
        <v/>
      </c>
      <c r="R9" t="str">
        <f>IF(DataDictionary!Q9="","",DataDictionary!Q9)</f>
        <v/>
      </c>
      <c r="S9" t="str">
        <f>IF(DataDictionary!S9="","",DataDictionary!S9)</f>
        <v/>
      </c>
      <c r="T9" t="str">
        <f>IF(DataDictionary!T9="","",DataDictionary!T9)</f>
        <v/>
      </c>
      <c r="U9" t="str">
        <f>IF(DataDictionary!V9="","",DataDictionary!V9)</f>
        <v>Financing Sources</v>
      </c>
      <c r="V9">
        <f>IF(DataDictionary!U9="","",DataDictionary!U9)</f>
        <v>7</v>
      </c>
      <c r="W9" t="str">
        <f>IF(DataDictionary!W9="","",DataDictionary!W9)</f>
        <v>Resources available to support fund activity other than revenue. An example is a transfer in from another fund.</v>
      </c>
      <c r="X9" t="str">
        <f>IF(DataDictionary!X9="","",DataDictionary!X9)</f>
        <v/>
      </c>
      <c r="Y9" t="str">
        <f>IF(DataDictionary!Z9="","",DataDictionary!Z9)</f>
        <v>Social Services</v>
      </c>
      <c r="Z9">
        <f>IF(DataDictionary!Y9="","",DataDictionary!Y9)</f>
        <v>12</v>
      </c>
      <c r="AA9" t="str">
        <f>IF(DataDictionary!AA9="","",DataDictionary!AA9)</f>
        <v>Expenditure: An expenditure associated with the Social Services department,  senior centers, etc.</v>
      </c>
      <c r="AB9" t="str">
        <f>IF(DataDictionary!AB9="","",DataDictionary!AB9)</f>
        <v/>
      </c>
      <c r="AC9" t="str">
        <f>IF(DataDictionary!AD9="","",DataDictionary!AD9)</f>
        <v>ADC Payments</v>
      </c>
      <c r="AD9">
        <f>IF(DataDictionary!AC9="","",DataDictionary!AC9)</f>
        <v>30</v>
      </c>
      <c r="AE9" t="str">
        <f>IF(DataDictionary!AE9="","",DataDictionary!AE9)</f>
        <v>Expenditure: Actuarially Determined Contribution-The payments made by the reporting entity to fund a pension or OPEB ( Other Post Employment Benefits) plan.</v>
      </c>
      <c r="AF9" t="str">
        <f>IF(DataDictionary!AF9="","",DataDictionary!AF9)</f>
        <v/>
      </c>
      <c r="AG9" t="str">
        <f>IF(DataDictionary!AH9="","",DataDictionary!AH9)</f>
        <v>Compensation</v>
      </c>
      <c r="AH9">
        <f>IF(DataDictionary!AG9="","",DataDictionary!AG9)</f>
        <v>10</v>
      </c>
      <c r="AI9" t="str">
        <f>IF(DataDictionary!AI9="","",DataDictionary!AI9)</f>
        <v xml:space="preserve">Expenditure: Payment to  indivuals working for the reporting entity. An example of Compenation is Salaries. </v>
      </c>
      <c r="AJ9" t="str">
        <f>IF(DataDictionary!AJ9="","",DataDictionary!AJ9)</f>
        <v/>
      </c>
      <c r="AK9" t="str">
        <f>IF(DataDictionary!AK9="","",DataDictionary!AK9)</f>
        <v/>
      </c>
      <c r="AL9" t="str">
        <f>IF(DataDictionary!AL9="","",DataDictionary!AL9)</f>
        <v/>
      </c>
    </row>
    <row r="10" spans="1:38" x14ac:dyDescent="0.25">
      <c r="A10" t="str">
        <f>IF(DataDictionary!B10="","",DataDictionary!B10)</f>
        <v>Central Falls School District</v>
      </c>
      <c r="B10">
        <f>IF(DataDictionary!A10="","",DataDictionary!A10)</f>
        <v>40</v>
      </c>
      <c r="C10" t="str">
        <f>IF(DataDictionary!C10="","",DataDictionary!C10)</f>
        <v>The data is from the Central Falls Municipal School District.  Phase III</v>
      </c>
      <c r="D10" t="str">
        <f>IF(DataDictionary!D10="","",DataDictionary!D10)</f>
        <v/>
      </c>
      <c r="E10" t="str">
        <f>IF(DataDictionary!F10="","",DataDictionary!F10)</f>
        <v/>
      </c>
      <c r="F10" t="str">
        <f>IF(DataDictionary!E10="","",DataDictionary!E10)</f>
        <v/>
      </c>
      <c r="G10" t="str">
        <f>IF(DataDictionary!G10="","",DataDictionary!G10)</f>
        <v/>
      </c>
      <c r="H10" t="str">
        <f>IF(DataDictionary!H10="","",DataDictionary!H10)</f>
        <v/>
      </c>
      <c r="I10" t="str">
        <f>IF(DataDictionary!J10="","",DataDictionary!J10)</f>
        <v/>
      </c>
      <c r="J10" t="str">
        <f>IF(DataDictionary!I10="","",DataDictionary!I10)</f>
        <v/>
      </c>
      <c r="K10" t="str">
        <f>IF(DataDictionary!K10="","",DataDictionary!K10)</f>
        <v/>
      </c>
      <c r="L10" t="str">
        <f>IF(DataDictionary!L10="","",DataDictionary!L10)</f>
        <v/>
      </c>
      <c r="M10" t="str">
        <f>IF(DataDictionary!N10="","",DataDictionary!N10)</f>
        <v>Projected</v>
      </c>
      <c r="N10">
        <f>IF(DataDictionary!M10="","",DataDictionary!M10)</f>
        <v>8</v>
      </c>
      <c r="O10" t="str">
        <f>IF(DataDictionary!O10="","",DataDictionary!O10)</f>
        <v>The forcasted financial activity for the entire fiscal year. The projected financial activity is reported in the Budget to Actual 1, 2, and 3.</v>
      </c>
      <c r="P10" t="str">
        <f>IF(DataDictionary!P10="","",DataDictionary!P10)</f>
        <v/>
      </c>
      <c r="Q10" t="str">
        <f>IF(DataDictionary!R10="","",DataDictionary!R10)</f>
        <v/>
      </c>
      <c r="R10" t="str">
        <f>IF(DataDictionary!Q10="","",DataDictionary!Q10)</f>
        <v/>
      </c>
      <c r="S10" t="str">
        <f>IF(DataDictionary!S10="","",DataDictionary!S10)</f>
        <v/>
      </c>
      <c r="T10" t="str">
        <f>IF(DataDictionary!T10="","",DataDictionary!T10)</f>
        <v/>
      </c>
      <c r="U10" t="str">
        <f>IF(DataDictionary!V10="","",DataDictionary!V10)</f>
        <v>Financing Uses</v>
      </c>
      <c r="V10">
        <f>IF(DataDictionary!U10="","",DataDictionary!U10)</f>
        <v>8</v>
      </c>
      <c r="W10" t="str">
        <f>IF(DataDictionary!W10="","",DataDictionary!W10)</f>
        <v>Uses of fund resources not classified as expenditures. An example is a transfer out to another fund.</v>
      </c>
      <c r="X10" t="str">
        <f>IF(DataDictionary!X10="","",DataDictionary!X10)</f>
        <v/>
      </c>
      <c r="Y10" t="str">
        <f>IF(DataDictionary!Z10="","",DataDictionary!Z10)</f>
        <v xml:space="preserve">Centralized Information Technology </v>
      </c>
      <c r="Z10">
        <f>IF(DataDictionary!Y10="","",DataDictionary!Y10)</f>
        <v>13</v>
      </c>
      <c r="AA10" t="str">
        <f>IF(DataDictionary!AA10="","",DataDictionary!AA10)</f>
        <v>Expenditure: An expenditure for a Centralized Information Technology department.</v>
      </c>
      <c r="AB10" t="str">
        <f>IF(DataDictionary!AB10="","",DataDictionary!AB10)</f>
        <v/>
      </c>
      <c r="AC10" t="str">
        <f>IF(DataDictionary!AD10="","",DataDictionary!AD10)</f>
        <v>Operations</v>
      </c>
      <c r="AD10">
        <f>IF(DataDictionary!AC10="","",DataDictionary!AC10)</f>
        <v>40</v>
      </c>
      <c r="AE10" t="str">
        <f>IF(DataDictionary!AE10="","",DataDictionary!AE10)</f>
        <v>Expenditure: An expenditure made by the reporting entity to support the general Operations of the entity. An example of an Operations expenditure is  Utilites or Vehicle Operations.</v>
      </c>
      <c r="AF10" t="str">
        <f>IF(DataDictionary!AF10="","",DataDictionary!AF10)</f>
        <v/>
      </c>
      <c r="AG10" t="str">
        <f>IF(DataDictionary!AH10="","",DataDictionary!AH10)</f>
        <v>Overtime</v>
      </c>
      <c r="AH10">
        <f>IF(DataDictionary!AG10="","",DataDictionary!AG10)</f>
        <v>15</v>
      </c>
      <c r="AI10" t="str">
        <f>IF(DataDictionary!AI10="","",DataDictionary!AI10)</f>
        <v>Expenditure: Overtime payments made to individuals working for the reporting entity.</v>
      </c>
      <c r="AJ10" t="str">
        <f>IF(DataDictionary!AJ10="","",DataDictionary!AJ10)</f>
        <v/>
      </c>
      <c r="AK10" t="str">
        <f>IF(DataDictionary!AK10="","",DataDictionary!AK10)</f>
        <v/>
      </c>
      <c r="AL10" t="str">
        <f>IF(DataDictionary!AL10="","",DataDictionary!AL10)</f>
        <v/>
      </c>
    </row>
    <row r="11" spans="1:38" x14ac:dyDescent="0.25">
      <c r="A11" t="str">
        <f>IF(DataDictionary!B11="","",DataDictionary!B11)</f>
        <v>Charlestown</v>
      </c>
      <c r="B11">
        <f>IF(DataDictionary!A11="","",DataDictionary!A11)</f>
        <v>1050</v>
      </c>
      <c r="C11" t="str">
        <f>IF(DataDictionary!C11="","",DataDictionary!C11)</f>
        <v>The data is from the Town of Charlestown.                                  Phase II</v>
      </c>
      <c r="D11" t="str">
        <f>IF(DataDictionary!D11="","",DataDictionary!D11)</f>
        <v/>
      </c>
      <c r="E11" t="str">
        <f>IF(DataDictionary!F11="","",DataDictionary!F11)</f>
        <v/>
      </c>
      <c r="F11" t="str">
        <f>IF(DataDictionary!E11="","",DataDictionary!E11)</f>
        <v/>
      </c>
      <c r="G11" t="str">
        <f>IF(DataDictionary!G11="","",DataDictionary!G11)</f>
        <v/>
      </c>
      <c r="H11" t="str">
        <f>IF(DataDictionary!H11="","",DataDictionary!H11)</f>
        <v/>
      </c>
      <c r="I11" t="str">
        <f>IF(DataDictionary!J11="","",DataDictionary!J11)</f>
        <v/>
      </c>
      <c r="J11" t="str">
        <f>IF(DataDictionary!I11="","",DataDictionary!I11)</f>
        <v/>
      </c>
      <c r="K11" t="str">
        <f>IF(DataDictionary!K11="","",DataDictionary!K11)</f>
        <v/>
      </c>
      <c r="L11" t="str">
        <f>IF(DataDictionary!L11="","",DataDictionary!L11)</f>
        <v/>
      </c>
      <c r="M11" t="str">
        <f>IF(DataDictionary!N11="","",DataDictionary!N11)</f>
        <v>Audited Actual</v>
      </c>
      <c r="N11">
        <f>IF(DataDictionary!M11="","",DataDictionary!M11)</f>
        <v>9</v>
      </c>
      <c r="O11" t="str">
        <f>IF(DataDictionary!O11="","",DataDictionary!O11)</f>
        <v>The actual financial activity for the entire fiscal year reviewed by the reporting entity's auditors. The audited actual is only reported in the Municipal Data Report.</v>
      </c>
      <c r="P11" t="str">
        <f>IF(DataDictionary!P11="","",DataDictionary!P11)</f>
        <v/>
      </c>
      <c r="Q11" t="str">
        <f>IF(DataDictionary!R11="","",DataDictionary!R11)</f>
        <v/>
      </c>
      <c r="R11" t="str">
        <f>IF(DataDictionary!Q11="","",DataDictionary!Q11)</f>
        <v/>
      </c>
      <c r="S11" t="str">
        <f>IF(DataDictionary!S11="","",DataDictionary!S11)</f>
        <v/>
      </c>
      <c r="T11" t="str">
        <f>IF(DataDictionary!T11="","",DataDictionary!T11)</f>
        <v/>
      </c>
      <c r="U11" t="str">
        <f>IF(DataDictionary!V11="","",DataDictionary!V11)</f>
        <v/>
      </c>
      <c r="V11" t="str">
        <f>IF(DataDictionary!U11="","",DataDictionary!U11)</f>
        <v/>
      </c>
      <c r="W11" t="str">
        <f>IF(DataDictionary!W11="","",DataDictionary!W11)</f>
        <v/>
      </c>
      <c r="X11" t="str">
        <f>IF(DataDictionary!X11="","",DataDictionary!X11)</f>
        <v/>
      </c>
      <c r="Y11" t="str">
        <f>IF(DataDictionary!Z11="","",DataDictionary!Z11)</f>
        <v xml:space="preserve">Planning </v>
      </c>
      <c r="Z11">
        <f>IF(DataDictionary!Y11="","",DataDictionary!Y11)</f>
        <v>14</v>
      </c>
      <c r="AA11" t="str">
        <f>IF(DataDictionary!AA11="","",DataDictionary!AA11)</f>
        <v xml:space="preserve">Expenditure: An expenditure associated with  the Planning department, and offices such as economic development, building official, etc. </v>
      </c>
      <c r="AB11" t="str">
        <f>IF(DataDictionary!AB11="","",DataDictionary!AB11)</f>
        <v/>
      </c>
      <c r="AC11" t="str">
        <f>IF(DataDictionary!AD11="","",DataDictionary!AD11)</f>
        <v>Municipal Education Appropriation</v>
      </c>
      <c r="AD11">
        <f>IF(DataDictionary!AC11="","",DataDictionary!AC11)</f>
        <v>50</v>
      </c>
      <c r="AE11" t="str">
        <f>IF(DataDictionary!AE11="","",DataDictionary!AE11)</f>
        <v>Expenditure: An expenditure made by the reporting municipality to its school district(s).</v>
      </c>
      <c r="AF11" t="str">
        <f>IF(DataDictionary!AF11="","",DataDictionary!AF11)</f>
        <v/>
      </c>
      <c r="AG11" t="str">
        <f>IF(DataDictionary!AH11="","",DataDictionary!AH11)</f>
        <v>Health Insurance</v>
      </c>
      <c r="AH11">
        <f>IF(DataDictionary!AG11="","",DataDictionary!AG11)</f>
        <v>20</v>
      </c>
      <c r="AI11" t="str">
        <f>IF(DataDictionary!AI11="","",DataDictionary!AI11)</f>
        <v xml:space="preserve">Expenditure: Expenditures made to provide Health Insurance to employees. </v>
      </c>
      <c r="AJ11" t="str">
        <f>IF(DataDictionary!AJ11="","",DataDictionary!AJ11)</f>
        <v/>
      </c>
      <c r="AK11" t="str">
        <f>IF(DataDictionary!AK11="","",DataDictionary!AK11)</f>
        <v/>
      </c>
      <c r="AL11" t="str">
        <f>IF(DataDictionary!AL11="","",DataDictionary!AL11)</f>
        <v/>
      </c>
    </row>
    <row r="12" spans="1:38" x14ac:dyDescent="0.25">
      <c r="A12" t="str">
        <f>IF(DataDictionary!B12="","",DataDictionary!B12)</f>
        <v>Charlestown School District</v>
      </c>
      <c r="B12">
        <f>IF(DataDictionary!A12="","",DataDictionary!A12)</f>
        <v>50</v>
      </c>
      <c r="C12" t="str">
        <f>IF(DataDictionary!C12="","",DataDictionary!C12)</f>
        <v>The data is from the Charlestown Municipal School District. Phase II</v>
      </c>
      <c r="D12" t="str">
        <f>IF(DataDictionary!D12="","",DataDictionary!D12)</f>
        <v/>
      </c>
      <c r="E12" t="str">
        <f>IF(DataDictionary!F12="","",DataDictionary!F12)</f>
        <v/>
      </c>
      <c r="F12" t="str">
        <f>IF(DataDictionary!E12="","",DataDictionary!E12)</f>
        <v/>
      </c>
      <c r="G12" t="str">
        <f>IF(DataDictionary!G12="","",DataDictionary!G12)</f>
        <v/>
      </c>
      <c r="H12" t="str">
        <f>IF(DataDictionary!H12="","",DataDictionary!H12)</f>
        <v/>
      </c>
      <c r="I12" t="str">
        <f>IF(DataDictionary!J12="","",DataDictionary!J12)</f>
        <v/>
      </c>
      <c r="J12" t="str">
        <f>IF(DataDictionary!I12="","",DataDictionary!I12)</f>
        <v/>
      </c>
      <c r="K12" t="str">
        <f>IF(DataDictionary!K12="","",DataDictionary!K12)</f>
        <v/>
      </c>
      <c r="L12" t="str">
        <f>IF(DataDictionary!L12="","",DataDictionary!L12)</f>
        <v/>
      </c>
      <c r="M12" t="str">
        <f>IF(DataDictionary!N12="","",DataDictionary!N12)</f>
        <v/>
      </c>
      <c r="N12" t="str">
        <f>IF(DataDictionary!M12="","",DataDictionary!M12)</f>
        <v/>
      </c>
      <c r="O12" t="str">
        <f>IF(DataDictionary!O12="","",DataDictionary!O12)</f>
        <v/>
      </c>
      <c r="P12" t="str">
        <f>IF(DataDictionary!P12="","",DataDictionary!P12)</f>
        <v/>
      </c>
      <c r="Q12" t="str">
        <f>IF(DataDictionary!R12="","",DataDictionary!R12)</f>
        <v/>
      </c>
      <c r="R12" t="str">
        <f>IF(DataDictionary!Q12="","",DataDictionary!Q12)</f>
        <v/>
      </c>
      <c r="S12" t="str">
        <f>IF(DataDictionary!S12="","",DataDictionary!S12)</f>
        <v/>
      </c>
      <c r="T12" t="str">
        <f>IF(DataDictionary!T12="","",DataDictionary!T12)</f>
        <v/>
      </c>
      <c r="U12" t="str">
        <f>IF(DataDictionary!V12="","",DataDictionary!V12)</f>
        <v/>
      </c>
      <c r="V12" t="str">
        <f>IF(DataDictionary!U12="","",DataDictionary!U12)</f>
        <v/>
      </c>
      <c r="W12" t="str">
        <f>IF(DataDictionary!W12="","",DataDictionary!W12)</f>
        <v/>
      </c>
      <c r="X12" t="str">
        <f>IF(DataDictionary!X12="","",DataDictionary!X12)</f>
        <v/>
      </c>
      <c r="Y12" t="str">
        <f>IF(DataDictionary!Z12="","",DataDictionary!Z12)</f>
        <v xml:space="preserve">Libraries </v>
      </c>
      <c r="Z12">
        <f>IF(DataDictionary!Y12="","",DataDictionary!Y12)</f>
        <v>15</v>
      </c>
      <c r="AA12" t="str">
        <f>IF(DataDictionary!AA12="","",DataDictionary!AA12)</f>
        <v xml:space="preserve">Expenditure: An expenditure associated with the Libraries in the reporting entity. </v>
      </c>
      <c r="AB12" t="str">
        <f>IF(DataDictionary!AB12="","",DataDictionary!AB12)</f>
        <v/>
      </c>
      <c r="AC12" t="str">
        <f>IF(DataDictionary!AD12="","",DataDictionary!AD12)</f>
        <v>Debt Service</v>
      </c>
      <c r="AD12">
        <f>IF(DataDictionary!AC12="","",DataDictionary!AC12)</f>
        <v>60</v>
      </c>
      <c r="AE12" t="str">
        <f>IF(DataDictionary!AE12="","",DataDictionary!AE12)</f>
        <v>Expenditure: An expenditure associated with the payments on bonds and other debt issued by the reporting entity.</v>
      </c>
      <c r="AF12" t="str">
        <f>IF(DataDictionary!AF12="","",DataDictionary!AF12)</f>
        <v/>
      </c>
      <c r="AG12" t="str">
        <f>IF(DataDictionary!AH12="","",DataDictionary!AH12)</f>
        <v>Other Benefits</v>
      </c>
      <c r="AH12">
        <f>IF(DataDictionary!AG12="","",DataDictionary!AG12)</f>
        <v>25</v>
      </c>
      <c r="AI12" t="str">
        <f>IF(DataDictionary!AI12="","",DataDictionary!AI12)</f>
        <v xml:space="preserve">Expenditure: Expenditures made to provide  benefits, other than health insurance, to employees. An example of Other Benefits is Life Insurance. </v>
      </c>
      <c r="AJ12" t="str">
        <f>IF(DataDictionary!AJ12="","",DataDictionary!AJ12)</f>
        <v/>
      </c>
      <c r="AK12" t="str">
        <f>IF(DataDictionary!AK12="","",DataDictionary!AK12)</f>
        <v/>
      </c>
      <c r="AL12" t="str">
        <f>IF(DataDictionary!AL12="","",DataDictionary!AL12)</f>
        <v/>
      </c>
    </row>
    <row r="13" spans="1:38" x14ac:dyDescent="0.25">
      <c r="A13" t="str">
        <f>IF(DataDictionary!B13="","",DataDictionary!B13)</f>
        <v>Coventry</v>
      </c>
      <c r="B13">
        <f>IF(DataDictionary!A13="","",DataDictionary!A13)</f>
        <v>1060</v>
      </c>
      <c r="C13" t="str">
        <f>IF(DataDictionary!C13="","",DataDictionary!C13)</f>
        <v>The data is from the Town of Coventry.                               Phase II</v>
      </c>
      <c r="D13" t="str">
        <f>IF(DataDictionary!D13="","",DataDictionary!D13)</f>
        <v/>
      </c>
      <c r="E13" t="str">
        <f>IF(DataDictionary!F13="","",DataDictionary!F13)</f>
        <v/>
      </c>
      <c r="F13" t="str">
        <f>IF(DataDictionary!E13="","",DataDictionary!E13)</f>
        <v/>
      </c>
      <c r="G13" t="str">
        <f>IF(DataDictionary!G13="","",DataDictionary!G13)</f>
        <v/>
      </c>
      <c r="H13" t="str">
        <f>IF(DataDictionary!H13="","",DataDictionary!H13)</f>
        <v/>
      </c>
      <c r="I13" t="str">
        <f>IF(DataDictionary!J13="","",DataDictionary!J13)</f>
        <v/>
      </c>
      <c r="J13" t="str">
        <f>IF(DataDictionary!I13="","",DataDictionary!I13)</f>
        <v/>
      </c>
      <c r="K13" t="str">
        <f>IF(DataDictionary!K13="","",DataDictionary!K13)</f>
        <v/>
      </c>
      <c r="L13" t="str">
        <f>IF(DataDictionary!L13="","",DataDictionary!L13)</f>
        <v/>
      </c>
      <c r="M13" t="str">
        <f>IF(DataDictionary!N13="","",DataDictionary!N13)</f>
        <v/>
      </c>
      <c r="N13" t="str">
        <f>IF(DataDictionary!M13="","",DataDictionary!M13)</f>
        <v/>
      </c>
      <c r="O13" t="str">
        <f>IF(DataDictionary!O13="","",DataDictionary!O13)</f>
        <v/>
      </c>
      <c r="P13" t="str">
        <f>IF(DataDictionary!P13="","",DataDictionary!P13)</f>
        <v/>
      </c>
      <c r="Q13" t="str">
        <f>IF(DataDictionary!R13="","",DataDictionary!R13)</f>
        <v/>
      </c>
      <c r="R13" t="str">
        <f>IF(DataDictionary!Q13="","",DataDictionary!Q13)</f>
        <v/>
      </c>
      <c r="S13" t="str">
        <f>IF(DataDictionary!S13="","",DataDictionary!S13)</f>
        <v/>
      </c>
      <c r="T13" t="str">
        <f>IF(DataDictionary!T13="","",DataDictionary!T13)</f>
        <v/>
      </c>
      <c r="U13" t="str">
        <f>IF(DataDictionary!V13="","",DataDictionary!V13)</f>
        <v/>
      </c>
      <c r="V13" t="str">
        <f>IF(DataDictionary!U13="","",DataDictionary!U13)</f>
        <v/>
      </c>
      <c r="W13" t="str">
        <f>IF(DataDictionary!W13="","",DataDictionary!W13)</f>
        <v/>
      </c>
      <c r="X13" t="str">
        <f>IF(DataDictionary!X13="","",DataDictionary!X13)</f>
        <v/>
      </c>
      <c r="Y13" t="str">
        <f>IF(DataDictionary!Z13="","",DataDictionary!Z13)</f>
        <v xml:space="preserve">Public Works </v>
      </c>
      <c r="Z13">
        <f>IF(DataDictionary!Y13="","",DataDictionary!Y13)</f>
        <v>20</v>
      </c>
      <c r="AA13" t="str">
        <f>IF(DataDictionary!AA13="","",DataDictionary!AA13)</f>
        <v>Expenditure: An expenditure associated with the Public Works department, offices such as engineering, highway, etc.</v>
      </c>
      <c r="AB13" t="str">
        <f>IF(DataDictionary!AB13="","",DataDictionary!AB13)</f>
        <v/>
      </c>
      <c r="AC13" t="str">
        <f>IF(DataDictionary!AD13="","",DataDictionary!AD13)</f>
        <v>Levy</v>
      </c>
      <c r="AD13">
        <f>IF(DataDictionary!AC13="","",DataDictionary!AC13)</f>
        <v>30</v>
      </c>
      <c r="AE13" t="str">
        <f>IF(DataDictionary!AE13="","",DataDictionary!AE13)</f>
        <v xml:space="preserve"> Levy:The  total amount of taxes assessed by the reporting entity. Adddtional accounts such as Adjustments to Current Year Levy, and  PILOTS and Tax Treaties (Excluded from the levy) are also associated with this item.  </v>
      </c>
      <c r="AF13" t="str">
        <f>IF(DataDictionary!AF13="","",DataDictionary!AF13)</f>
        <v/>
      </c>
      <c r="AG13" t="str">
        <f>IF(DataDictionary!AH13="","",DataDictionary!AH13)</f>
        <v>Pension</v>
      </c>
      <c r="AH13">
        <f>IF(DataDictionary!AG13="","",DataDictionary!AG13)</f>
        <v>30</v>
      </c>
      <c r="AI13" t="str">
        <f>IF(DataDictionary!AI13="","",DataDictionary!AI13)</f>
        <v xml:space="preserve">Expenditure:  A contribution by the reporting entity to a Pension fund. </v>
      </c>
      <c r="AJ13" t="str">
        <f>IF(DataDictionary!AJ13="","",DataDictionary!AJ13)</f>
        <v/>
      </c>
      <c r="AK13" t="str">
        <f>IF(DataDictionary!AK13="","",DataDictionary!AK13)</f>
        <v/>
      </c>
      <c r="AL13" t="str">
        <f>IF(DataDictionary!AL13="","",DataDictionary!AL13)</f>
        <v/>
      </c>
    </row>
    <row r="14" spans="1:38" x14ac:dyDescent="0.25">
      <c r="A14" t="str">
        <f>IF(DataDictionary!B14="","",DataDictionary!B14)</f>
        <v>Coventry School District</v>
      </c>
      <c r="B14">
        <f>IF(DataDictionary!A14="","",DataDictionary!A14)</f>
        <v>60</v>
      </c>
      <c r="C14" t="str">
        <f>IF(DataDictionary!C14="","",DataDictionary!C14)</f>
        <v xml:space="preserve">The data is from the Coventry Municipal School District.     Phase II </v>
      </c>
      <c r="D14" t="str">
        <f>IF(DataDictionary!D14="","",DataDictionary!D14)</f>
        <v/>
      </c>
      <c r="E14" t="str">
        <f>IF(DataDictionary!F14="","",DataDictionary!F14)</f>
        <v/>
      </c>
      <c r="F14" t="str">
        <f>IF(DataDictionary!E14="","",DataDictionary!E14)</f>
        <v/>
      </c>
      <c r="G14" t="str">
        <f>IF(DataDictionary!G14="","",DataDictionary!G14)</f>
        <v/>
      </c>
      <c r="H14" t="str">
        <f>IF(DataDictionary!H14="","",DataDictionary!H14)</f>
        <v/>
      </c>
      <c r="I14" t="str">
        <f>IF(DataDictionary!J14="","",DataDictionary!J14)</f>
        <v/>
      </c>
      <c r="J14" t="str">
        <f>IF(DataDictionary!I14="","",DataDictionary!I14)</f>
        <v/>
      </c>
      <c r="K14" t="str">
        <f>IF(DataDictionary!K14="","",DataDictionary!K14)</f>
        <v/>
      </c>
      <c r="L14" t="str">
        <f>IF(DataDictionary!L14="","",DataDictionary!L14)</f>
        <v/>
      </c>
      <c r="M14" t="str">
        <f>IF(DataDictionary!N14="","",DataDictionary!N14)</f>
        <v/>
      </c>
      <c r="N14" t="str">
        <f>IF(DataDictionary!M14="","",DataDictionary!M14)</f>
        <v/>
      </c>
      <c r="O14" t="str">
        <f>IF(DataDictionary!O14="","",DataDictionary!O14)</f>
        <v/>
      </c>
      <c r="P14" t="str">
        <f>IF(DataDictionary!P14="","",DataDictionary!P14)</f>
        <v/>
      </c>
      <c r="Q14" t="str">
        <f>IF(DataDictionary!R14="","",DataDictionary!R14)</f>
        <v/>
      </c>
      <c r="R14" t="str">
        <f>IF(DataDictionary!Q14="","",DataDictionary!Q14)</f>
        <v/>
      </c>
      <c r="S14" t="str">
        <f>IF(DataDictionary!S14="","",DataDictionary!S14)</f>
        <v/>
      </c>
      <c r="T14" t="str">
        <f>IF(DataDictionary!T14="","",DataDictionary!T14)</f>
        <v/>
      </c>
      <c r="U14" t="str">
        <f>IF(DataDictionary!V14="","",DataDictionary!V14)</f>
        <v/>
      </c>
      <c r="V14" t="str">
        <f>IF(DataDictionary!U14="","",DataDictionary!U14)</f>
        <v/>
      </c>
      <c r="W14" t="str">
        <f>IF(DataDictionary!W14="","",DataDictionary!W14)</f>
        <v/>
      </c>
      <c r="X14" t="str">
        <f>IF(DataDictionary!X14="","",DataDictionary!X14)</f>
        <v/>
      </c>
      <c r="Y14" t="str">
        <f>IF(DataDictionary!Z14="","",DataDictionary!Z14)</f>
        <v>Parks and Rec</v>
      </c>
      <c r="Z14">
        <f>IF(DataDictionary!Y14="","",DataDictionary!Y14)</f>
        <v>21</v>
      </c>
      <c r="AA14" t="str">
        <f>IF(DataDictionary!AA14="","",DataDictionary!AA14)</f>
        <v>Expenditure:An expenditure associated with the Parks and Recreation department for the maintenance of parks and the support of local recreation.</v>
      </c>
      <c r="AB14" t="str">
        <f>IF(DataDictionary!AB14="","",DataDictionary!AB14)</f>
        <v/>
      </c>
      <c r="AC14" t="str">
        <f>IF(DataDictionary!AD14="","",DataDictionary!AD14)</f>
        <v xml:space="preserve">Employee Count </v>
      </c>
      <c r="AD14">
        <f>IF(DataDictionary!AC14="","",DataDictionary!AC14)</f>
        <v>40</v>
      </c>
      <c r="AE14" t="str">
        <f>IF(DataDictionary!AE14="","",DataDictionary!AE14)</f>
        <v>Employee Count:The number of full time or part time employess working for the reporting entity.</v>
      </c>
      <c r="AF14" t="str">
        <f>IF(DataDictionary!AF14="","",DataDictionary!AF14)</f>
        <v/>
      </c>
      <c r="AG14" t="str">
        <f>IF(DataDictionary!AH14="","",DataDictionary!AH14)</f>
        <v>OPEB</v>
      </c>
      <c r="AH14">
        <f>IF(DataDictionary!AG14="","",DataDictionary!AG14)</f>
        <v>35</v>
      </c>
      <c r="AI14" t="str">
        <f>IF(DataDictionary!AI14="","",DataDictionary!AI14)</f>
        <v>Expenditure: Other Post Employment Benefits- A contibution by the reporting entity to a OPEB fund.</v>
      </c>
      <c r="AJ14" t="str">
        <f>IF(DataDictionary!AJ14="","",DataDictionary!AJ14)</f>
        <v/>
      </c>
      <c r="AK14" t="str">
        <f>IF(DataDictionary!AK14="","",DataDictionary!AK14)</f>
        <v/>
      </c>
      <c r="AL14" t="str">
        <f>IF(DataDictionary!AL14="","",DataDictionary!AL14)</f>
        <v/>
      </c>
    </row>
    <row r="15" spans="1:38" x14ac:dyDescent="0.25">
      <c r="A15" t="str">
        <f>IF(DataDictionary!B15="","",DataDictionary!B15)</f>
        <v xml:space="preserve">Cranston </v>
      </c>
      <c r="B15">
        <f>IF(DataDictionary!A15="","",DataDictionary!A15)</f>
        <v>1070</v>
      </c>
      <c r="C15" t="str">
        <f>IF(DataDictionary!C15="","",DataDictionary!C15)</f>
        <v>The data is from the City of Cranston.                                   Phase I</v>
      </c>
      <c r="D15" t="str">
        <f>IF(DataDictionary!D15="","",DataDictionary!D15)</f>
        <v/>
      </c>
      <c r="E15" t="str">
        <f>IF(DataDictionary!F15="","",DataDictionary!F15)</f>
        <v/>
      </c>
      <c r="F15" t="str">
        <f>IF(DataDictionary!E15="","",DataDictionary!E15)</f>
        <v/>
      </c>
      <c r="G15" t="str">
        <f>IF(DataDictionary!G15="","",DataDictionary!G15)</f>
        <v/>
      </c>
      <c r="H15" t="str">
        <f>IF(DataDictionary!H15="","",DataDictionary!H15)</f>
        <v/>
      </c>
      <c r="I15" t="str">
        <f>IF(DataDictionary!J15="","",DataDictionary!J15)</f>
        <v/>
      </c>
      <c r="J15" t="str">
        <f>IF(DataDictionary!I15="","",DataDictionary!I15)</f>
        <v/>
      </c>
      <c r="K15" t="str">
        <f>IF(DataDictionary!K15="","",DataDictionary!K15)</f>
        <v/>
      </c>
      <c r="L15" t="str">
        <f>IF(DataDictionary!L15="","",DataDictionary!L15)</f>
        <v/>
      </c>
      <c r="M15" t="str">
        <f>IF(DataDictionary!N15="","",DataDictionary!N15)</f>
        <v/>
      </c>
      <c r="N15" t="str">
        <f>IF(DataDictionary!M15="","",DataDictionary!M15)</f>
        <v/>
      </c>
      <c r="O15" t="str">
        <f>IF(DataDictionary!O15="","",DataDictionary!O15)</f>
        <v/>
      </c>
      <c r="P15" t="str">
        <f>IF(DataDictionary!P15="","",DataDictionary!P15)</f>
        <v/>
      </c>
      <c r="Q15" t="str">
        <f>IF(DataDictionary!R15="","",DataDictionary!R15)</f>
        <v/>
      </c>
      <c r="R15" t="str">
        <f>IF(DataDictionary!Q15="","",DataDictionary!Q15)</f>
        <v/>
      </c>
      <c r="S15" t="str">
        <f>IF(DataDictionary!S15="","",DataDictionary!S15)</f>
        <v/>
      </c>
      <c r="T15" t="str">
        <f>IF(DataDictionary!T15="","",DataDictionary!T15)</f>
        <v/>
      </c>
      <c r="U15" t="str">
        <f>IF(DataDictionary!V15="","",DataDictionary!V15)</f>
        <v/>
      </c>
      <c r="V15" t="str">
        <f>IF(DataDictionary!U15="","",DataDictionary!U15)</f>
        <v/>
      </c>
      <c r="W15" t="str">
        <f>IF(DataDictionary!W15="","",DataDictionary!W15)</f>
        <v/>
      </c>
      <c r="X15" t="str">
        <f>IF(DataDictionary!X15="","",DataDictionary!X15)</f>
        <v/>
      </c>
      <c r="Y15" t="str">
        <f>IF(DataDictionary!Z15="","",DataDictionary!Z15)</f>
        <v>Police Department</v>
      </c>
      <c r="Z15">
        <f>IF(DataDictionary!Y15="","",DataDictionary!Y15)</f>
        <v>30</v>
      </c>
      <c r="AA15" t="str">
        <f>IF(DataDictionary!AA15="","",DataDictionary!AA15)</f>
        <v xml:space="preserve">Expenditure: An expenditure associated with the Police Department. </v>
      </c>
      <c r="AB15" t="str">
        <f>IF(DataDictionary!AB15="","",DataDictionary!AB15)</f>
        <v/>
      </c>
      <c r="AC15" t="str">
        <f>IF(DataDictionary!AD15="","",DataDictionary!AD15)</f>
        <v>Ending Fund Balance</v>
      </c>
      <c r="AD15">
        <f>IF(DataDictionary!AC15="","",DataDictionary!AC15)</f>
        <v>10</v>
      </c>
      <c r="AE15" t="str">
        <f>IF(DataDictionary!AE15="","",DataDictionary!AE15)</f>
        <v>Fund Balance: The cumulative surplus or deficit in a fund at the end of the fiscal year.</v>
      </c>
      <c r="AF15" t="str">
        <f>IF(DataDictionary!AF15="","",DataDictionary!AF15)</f>
        <v/>
      </c>
      <c r="AG15" t="str">
        <f>IF(DataDictionary!AH15="","",DataDictionary!AH15)</f>
        <v xml:space="preserve">Operations </v>
      </c>
      <c r="AH15">
        <f>IF(DataDictionary!AG15="","",DataDictionary!AG15)</f>
        <v>40</v>
      </c>
      <c r="AI15" t="str">
        <f>IF(DataDictionary!AI15="","",DataDictionary!AI15)</f>
        <v>Expenditure: An expenditure made by the reporting entity to support the general Operations of the entity. An example of an Operations expenditure is  Utilites or Vehicle Operations.</v>
      </c>
      <c r="AJ15" t="str">
        <f>IF(DataDictionary!AJ15="","",DataDictionary!AJ15)</f>
        <v/>
      </c>
      <c r="AK15" t="str">
        <f>IF(DataDictionary!AK15="","",DataDictionary!AK15)</f>
        <v/>
      </c>
      <c r="AL15" t="str">
        <f>IF(DataDictionary!AL15="","",DataDictionary!AL15)</f>
        <v/>
      </c>
    </row>
    <row r="16" spans="1:38" x14ac:dyDescent="0.25">
      <c r="A16" t="str">
        <f>IF(DataDictionary!B16="","",DataDictionary!B16)</f>
        <v>Cranston School District</v>
      </c>
      <c r="B16">
        <f>IF(DataDictionary!A16="","",DataDictionary!A16)</f>
        <v>70</v>
      </c>
      <c r="C16" t="str">
        <f>IF(DataDictionary!C16="","",DataDictionary!C16)</f>
        <v>The data is from the Cranston Municipal School District.   Phase I</v>
      </c>
      <c r="D16" t="str">
        <f>IF(DataDictionary!D16="","",DataDictionary!D16)</f>
        <v/>
      </c>
      <c r="E16" t="str">
        <f>IF(DataDictionary!F16="","",DataDictionary!F16)</f>
        <v/>
      </c>
      <c r="F16" t="str">
        <f>IF(DataDictionary!E16="","",DataDictionary!E16)</f>
        <v/>
      </c>
      <c r="G16" t="str">
        <f>IF(DataDictionary!G16="","",DataDictionary!G16)</f>
        <v/>
      </c>
      <c r="H16" t="str">
        <f>IF(DataDictionary!H16="","",DataDictionary!H16)</f>
        <v/>
      </c>
      <c r="I16" t="str">
        <f>IF(DataDictionary!J16="","",DataDictionary!J16)</f>
        <v/>
      </c>
      <c r="J16" t="str">
        <f>IF(DataDictionary!I16="","",DataDictionary!I16)</f>
        <v/>
      </c>
      <c r="K16" t="str">
        <f>IF(DataDictionary!K16="","",DataDictionary!K16)</f>
        <v/>
      </c>
      <c r="L16" t="str">
        <f>IF(DataDictionary!L16="","",DataDictionary!L16)</f>
        <v/>
      </c>
      <c r="M16" t="str">
        <f>IF(DataDictionary!N16="","",DataDictionary!N16)</f>
        <v/>
      </c>
      <c r="N16" t="str">
        <f>IF(DataDictionary!M16="","",DataDictionary!M16)</f>
        <v/>
      </c>
      <c r="O16" t="str">
        <f>IF(DataDictionary!O16="","",DataDictionary!O16)</f>
        <v/>
      </c>
      <c r="P16" t="str">
        <f>IF(DataDictionary!P16="","",DataDictionary!P16)</f>
        <v/>
      </c>
      <c r="Q16" t="str">
        <f>IF(DataDictionary!R16="","",DataDictionary!R16)</f>
        <v/>
      </c>
      <c r="R16" t="str">
        <f>IF(DataDictionary!Q16="","",DataDictionary!Q16)</f>
        <v/>
      </c>
      <c r="S16" t="str">
        <f>IF(DataDictionary!S16="","",DataDictionary!S16)</f>
        <v/>
      </c>
      <c r="T16" t="str">
        <f>IF(DataDictionary!T16="","",DataDictionary!T16)</f>
        <v/>
      </c>
      <c r="U16" t="str">
        <f>IF(DataDictionary!V16="","",DataDictionary!V16)</f>
        <v/>
      </c>
      <c r="V16" t="str">
        <f>IF(DataDictionary!U16="","",DataDictionary!U16)</f>
        <v/>
      </c>
      <c r="W16" t="str">
        <f>IF(DataDictionary!W16="","",DataDictionary!W16)</f>
        <v/>
      </c>
      <c r="X16" t="str">
        <f>IF(DataDictionary!X16="","",DataDictionary!X16)</f>
        <v/>
      </c>
      <c r="Y16" t="str">
        <f>IF(DataDictionary!Z16="","",DataDictionary!Z16)</f>
        <v xml:space="preserve">Fire Department </v>
      </c>
      <c r="Z16">
        <f>IF(DataDictionary!Y16="","",DataDictionary!Y16)</f>
        <v>31</v>
      </c>
      <c r="AA16" t="str">
        <f>IF(DataDictionary!AA16="","",DataDictionary!AA16)</f>
        <v xml:space="preserve">Expenditure: An expenditure associated with the Fire Department. </v>
      </c>
      <c r="AB16" t="str">
        <f>IF(DataDictionary!AB16="","",DataDictionary!AB16)</f>
        <v/>
      </c>
      <c r="AC16" t="str">
        <f>IF(DataDictionary!AD16="","",DataDictionary!AD16)</f>
        <v>Appropriated Fund Balance</v>
      </c>
      <c r="AD16">
        <f>IF(DataDictionary!AC16="","",DataDictionary!AC16)</f>
        <v>20</v>
      </c>
      <c r="AE16" t="str">
        <f>IF(DataDictionary!AE16="","",DataDictionary!AE16)</f>
        <v>Fund Balance: The portion of cumulative surplus budgeted for use in the next fiscal year.</v>
      </c>
      <c r="AF16" t="str">
        <f>IF(DataDictionary!AF16="","",DataDictionary!AF16)</f>
        <v/>
      </c>
      <c r="AG16" t="str">
        <f>IF(DataDictionary!AH16="","",DataDictionary!AH16)</f>
        <v>Municipal Education Appropriation</v>
      </c>
      <c r="AH16">
        <f>IF(DataDictionary!AG16="","",DataDictionary!AG16)</f>
        <v>50</v>
      </c>
      <c r="AI16" t="str">
        <f>IF(DataDictionary!AI16="","",DataDictionary!AI16)</f>
        <v>Expenditure: An expenditure made by the reporting municipality to its school district(s).</v>
      </c>
      <c r="AJ16" t="str">
        <f>IF(DataDictionary!AJ16="","",DataDictionary!AJ16)</f>
        <v/>
      </c>
      <c r="AK16" t="str">
        <f>IF(DataDictionary!AK16="","",DataDictionary!AK16)</f>
        <v/>
      </c>
      <c r="AL16" t="str">
        <f>IF(DataDictionary!AL16="","",DataDictionary!AL16)</f>
        <v/>
      </c>
    </row>
    <row r="17" spans="1:38" x14ac:dyDescent="0.25">
      <c r="A17" t="str">
        <f>IF(DataDictionary!B17="","",DataDictionary!B17)</f>
        <v>Cumberland</v>
      </c>
      <c r="B17">
        <f>IF(DataDictionary!A17="","",DataDictionary!A17)</f>
        <v>1080</v>
      </c>
      <c r="C17" t="str">
        <f>IF(DataDictionary!C17="","",DataDictionary!C17)</f>
        <v>The data is from the Town of Cumberland.                          Phase III</v>
      </c>
      <c r="D17" t="str">
        <f>IF(DataDictionary!D17="","",DataDictionary!D17)</f>
        <v/>
      </c>
      <c r="E17" t="str">
        <f>IF(DataDictionary!F17="","",DataDictionary!F17)</f>
        <v/>
      </c>
      <c r="F17" t="str">
        <f>IF(DataDictionary!E17="","",DataDictionary!E17)</f>
        <v/>
      </c>
      <c r="G17" t="str">
        <f>IF(DataDictionary!G17="","",DataDictionary!G17)</f>
        <v/>
      </c>
      <c r="H17" t="str">
        <f>IF(DataDictionary!H17="","",DataDictionary!H17)</f>
        <v/>
      </c>
      <c r="I17" t="str">
        <f>IF(DataDictionary!J17="","",DataDictionary!J17)</f>
        <v/>
      </c>
      <c r="J17" t="str">
        <f>IF(DataDictionary!I17="","",DataDictionary!I17)</f>
        <v/>
      </c>
      <c r="K17" t="str">
        <f>IF(DataDictionary!K17="","",DataDictionary!K17)</f>
        <v/>
      </c>
      <c r="L17" t="str">
        <f>IF(DataDictionary!L17="","",DataDictionary!L17)</f>
        <v/>
      </c>
      <c r="M17" t="str">
        <f>IF(DataDictionary!N17="","",DataDictionary!N17)</f>
        <v/>
      </c>
      <c r="N17" t="str">
        <f>IF(DataDictionary!M17="","",DataDictionary!M17)</f>
        <v/>
      </c>
      <c r="O17" t="str">
        <f>IF(DataDictionary!O17="","",DataDictionary!O17)</f>
        <v/>
      </c>
      <c r="P17" t="str">
        <f>IF(DataDictionary!P17="","",DataDictionary!P17)</f>
        <v/>
      </c>
      <c r="Q17" t="str">
        <f>IF(DataDictionary!R17="","",DataDictionary!R17)</f>
        <v/>
      </c>
      <c r="R17" t="str">
        <f>IF(DataDictionary!Q17="","",DataDictionary!Q17)</f>
        <v/>
      </c>
      <c r="S17" t="str">
        <f>IF(DataDictionary!S17="","",DataDictionary!S17)</f>
        <v/>
      </c>
      <c r="T17" t="str">
        <f>IF(DataDictionary!T17="","",DataDictionary!T17)</f>
        <v/>
      </c>
      <c r="U17" t="str">
        <f>IF(DataDictionary!V17="","",DataDictionary!V17)</f>
        <v/>
      </c>
      <c r="V17" t="str">
        <f>IF(DataDictionary!U17="","",DataDictionary!U17)</f>
        <v/>
      </c>
      <c r="W17" t="str">
        <f>IF(DataDictionary!W17="","",DataDictionary!W17)</f>
        <v/>
      </c>
      <c r="X17" t="str">
        <f>IF(DataDictionary!X17="","",DataDictionary!X17)</f>
        <v/>
      </c>
      <c r="Y17" t="str">
        <f>IF(DataDictionary!Z17="","",DataDictionary!Z17)</f>
        <v>Centralized Dispatch</v>
      </c>
      <c r="Z17">
        <f>IF(DataDictionary!Y17="","",DataDictionary!Y17)</f>
        <v>32</v>
      </c>
      <c r="AA17" t="str">
        <f>IF(DataDictionary!AA17="","",DataDictionary!AA17)</f>
        <v>Expenditure: An expenditure associated with a Centralized Dispatch deparment for both police and fire.</v>
      </c>
      <c r="AB17" t="str">
        <f>IF(DataDictionary!AB17="","",DataDictionary!AB17)</f>
        <v/>
      </c>
      <c r="AC17" t="str">
        <f>IF(DataDictionary!AD17="","",DataDictionary!AD17)</f>
        <v>Net Change in Fund Balance</v>
      </c>
      <c r="AD17">
        <f>IF(DataDictionary!AC17="","",DataDictionary!AC17)</f>
        <v>30</v>
      </c>
      <c r="AE17" t="str">
        <f>IF(DataDictionary!AE17="","",DataDictionary!AE17)</f>
        <v>Fund Balance: Revenues and other financing sources less  the expenditures and other financing  uses in the reported fiscal year.</v>
      </c>
      <c r="AF17" t="str">
        <f>IF(DataDictionary!AF17="","",DataDictionary!AF17)</f>
        <v/>
      </c>
      <c r="AG17" t="str">
        <f>IF(DataDictionary!AH17="","",DataDictionary!AH17)</f>
        <v>Municipal Debt Service</v>
      </c>
      <c r="AH17">
        <f>IF(DataDictionary!AG17="","",DataDictionary!AG17)</f>
        <v>60</v>
      </c>
      <c r="AI17" t="str">
        <f>IF(DataDictionary!AI17="","",DataDictionary!AI17)</f>
        <v>Expenditure: An expenditure associated with the payments on bonds and other debt issued by the reporting entity for municipal projects.</v>
      </c>
      <c r="AJ17" t="str">
        <f>IF(DataDictionary!AJ17="","",DataDictionary!AJ17)</f>
        <v/>
      </c>
      <c r="AK17" t="str">
        <f>IF(DataDictionary!AK17="","",DataDictionary!AK17)</f>
        <v/>
      </c>
      <c r="AL17" t="str">
        <f>IF(DataDictionary!AL17="","",DataDictionary!AL17)</f>
        <v/>
      </c>
    </row>
    <row r="18" spans="1:38" x14ac:dyDescent="0.25">
      <c r="A18" t="str">
        <f>IF(DataDictionary!B18="","",DataDictionary!B18)</f>
        <v>Cumberland School District</v>
      </c>
      <c r="B18">
        <f>IF(DataDictionary!A18="","",DataDictionary!A18)</f>
        <v>80</v>
      </c>
      <c r="C18" t="str">
        <f>IF(DataDictionary!C18="","",DataDictionary!C18)</f>
        <v>The data is from the Cumberland Municipal School District.  Phase II</v>
      </c>
      <c r="D18" t="str">
        <f>IF(DataDictionary!D18="","",DataDictionary!D18)</f>
        <v/>
      </c>
      <c r="E18" t="str">
        <f>IF(DataDictionary!F18="","",DataDictionary!F18)</f>
        <v/>
      </c>
      <c r="F18" t="str">
        <f>IF(DataDictionary!E18="","",DataDictionary!E18)</f>
        <v/>
      </c>
      <c r="G18" t="str">
        <f>IF(DataDictionary!G18="","",DataDictionary!G18)</f>
        <v/>
      </c>
      <c r="H18" t="str">
        <f>IF(DataDictionary!H18="","",DataDictionary!H18)</f>
        <v/>
      </c>
      <c r="I18" t="str">
        <f>IF(DataDictionary!J18="","",DataDictionary!J18)</f>
        <v/>
      </c>
      <c r="J18" t="str">
        <f>IF(DataDictionary!I18="","",DataDictionary!I18)</f>
        <v/>
      </c>
      <c r="K18" t="str">
        <f>IF(DataDictionary!K18="","",DataDictionary!K18)</f>
        <v/>
      </c>
      <c r="L18" t="str">
        <f>IF(DataDictionary!L18="","",DataDictionary!L18)</f>
        <v/>
      </c>
      <c r="M18" t="str">
        <f>IF(DataDictionary!N18="","",DataDictionary!N18)</f>
        <v/>
      </c>
      <c r="N18" t="str">
        <f>IF(DataDictionary!M18="","",DataDictionary!M18)</f>
        <v/>
      </c>
      <c r="O18" t="str">
        <f>IF(DataDictionary!O18="","",DataDictionary!O18)</f>
        <v/>
      </c>
      <c r="P18" t="str">
        <f>IF(DataDictionary!P18="","",DataDictionary!P18)</f>
        <v/>
      </c>
      <c r="Q18" t="str">
        <f>IF(DataDictionary!R18="","",DataDictionary!R18)</f>
        <v/>
      </c>
      <c r="R18" t="str">
        <f>IF(DataDictionary!Q18="","",DataDictionary!Q18)</f>
        <v/>
      </c>
      <c r="S18" t="str">
        <f>IF(DataDictionary!S18="","",DataDictionary!S18)</f>
        <v/>
      </c>
      <c r="T18" t="str">
        <f>IF(DataDictionary!T18="","",DataDictionary!T18)</f>
        <v/>
      </c>
      <c r="U18" t="str">
        <f>IF(DataDictionary!V18="","",DataDictionary!V18)</f>
        <v/>
      </c>
      <c r="V18" t="str">
        <f>IF(DataDictionary!U18="","",DataDictionary!U18)</f>
        <v/>
      </c>
      <c r="W18" t="str">
        <f>IF(DataDictionary!W18="","",DataDictionary!W18)</f>
        <v/>
      </c>
      <c r="X18" t="str">
        <f>IF(DataDictionary!X18="","",DataDictionary!X18)</f>
        <v/>
      </c>
      <c r="Y18" t="str">
        <f>IF(DataDictionary!Z18="","",DataDictionary!Z18)</f>
        <v xml:space="preserve">Public Safety - Other </v>
      </c>
      <c r="Z18">
        <f>IF(DataDictionary!Y18="","",DataDictionary!Y18)</f>
        <v>33</v>
      </c>
      <c r="AA18" t="str">
        <f>IF(DataDictionary!AA18="","",DataDictionary!AA18)</f>
        <v>Expenditure: A public safety expenditure associated with a department or office other than the police or fire departments, such  as EMA or animal control.</v>
      </c>
      <c r="AB18" t="str">
        <f>IF(DataDictionary!AB18="","",DataDictionary!AB18)</f>
        <v/>
      </c>
      <c r="AC18" t="str">
        <f>IF(DataDictionary!AD18="","",DataDictionary!AD18)</f>
        <v>ADC</v>
      </c>
      <c r="AD18">
        <f>IF(DataDictionary!AC18="","",DataDictionary!AC18)</f>
        <v>60</v>
      </c>
      <c r="AE18" t="str">
        <f>IF(DataDictionary!AE18="","",DataDictionary!AE18)</f>
        <v>ADC:Actuarially Determined Contribution. The reporting entity's annual recommended contribution to a pension or  OPEB (Other Post Employment Benefits) plan calculated by an actuary consistent with the adopted funding policy. The amount is the total recommended regardless of funds.</v>
      </c>
      <c r="AF18" t="str">
        <f>IF(DataDictionary!AF18="","",DataDictionary!AF18)</f>
        <v/>
      </c>
      <c r="AG18" t="str">
        <f>IF(DataDictionary!AH18="","",DataDictionary!AH18)</f>
        <v>School Debt Service</v>
      </c>
      <c r="AH18">
        <f>IF(DataDictionary!AG18="","",DataDictionary!AG18)</f>
        <v>61</v>
      </c>
      <c r="AI18" t="str">
        <f>IF(DataDictionary!AI18="","",DataDictionary!AI18)</f>
        <v xml:space="preserve">Expenditure: An expenditure associated with the payments on bonds and other debt issued by the reporting municipality for school district. That is partialy reimbursable by the Rhode Island Department of Education. </v>
      </c>
      <c r="AJ18" t="str">
        <f>IF(DataDictionary!AJ18="","",DataDictionary!AJ18)</f>
        <v/>
      </c>
      <c r="AK18" t="str">
        <f>IF(DataDictionary!AK18="","",DataDictionary!AK18)</f>
        <v/>
      </c>
      <c r="AL18" t="str">
        <f>IF(DataDictionary!AL18="","",DataDictionary!AL18)</f>
        <v/>
      </c>
    </row>
    <row r="19" spans="1:38" x14ac:dyDescent="0.25">
      <c r="A19" t="str">
        <f>IF(DataDictionary!B19="","",DataDictionary!B19)</f>
        <v>East Greenwich</v>
      </c>
      <c r="B19">
        <f>IF(DataDictionary!A19="","",DataDictionary!A19)</f>
        <v>1090</v>
      </c>
      <c r="C19" t="str">
        <f>IF(DataDictionary!C19="","",DataDictionary!C19)</f>
        <v>The data is from the Town of East Greenwich.                  Phase III</v>
      </c>
      <c r="D19" t="str">
        <f>IF(DataDictionary!D19="","",DataDictionary!D19)</f>
        <v/>
      </c>
      <c r="E19" t="str">
        <f>IF(DataDictionary!F19="","",DataDictionary!F19)</f>
        <v/>
      </c>
      <c r="F19" t="str">
        <f>IF(DataDictionary!E19="","",DataDictionary!E19)</f>
        <v/>
      </c>
      <c r="G19" t="str">
        <f>IF(DataDictionary!G19="","",DataDictionary!G19)</f>
        <v/>
      </c>
      <c r="H19" t="str">
        <f>IF(DataDictionary!H19="","",DataDictionary!H19)</f>
        <v/>
      </c>
      <c r="I19" t="str">
        <f>IF(DataDictionary!J19="","",DataDictionary!J19)</f>
        <v/>
      </c>
      <c r="J19" t="str">
        <f>IF(DataDictionary!I19="","",DataDictionary!I19)</f>
        <v/>
      </c>
      <c r="K19" t="str">
        <f>IF(DataDictionary!K19="","",DataDictionary!K19)</f>
        <v/>
      </c>
      <c r="L19" t="str">
        <f>IF(DataDictionary!L19="","",DataDictionary!L19)</f>
        <v/>
      </c>
      <c r="M19" t="str">
        <f>IF(DataDictionary!N19="","",DataDictionary!N19)</f>
        <v/>
      </c>
      <c r="N19" t="str">
        <f>IF(DataDictionary!M19="","",DataDictionary!M19)</f>
        <v/>
      </c>
      <c r="O19" t="str">
        <f>IF(DataDictionary!O19="","",DataDictionary!O19)</f>
        <v/>
      </c>
      <c r="P19" t="str">
        <f>IF(DataDictionary!P19="","",DataDictionary!P19)</f>
        <v/>
      </c>
      <c r="Q19" t="str">
        <f>IF(DataDictionary!R19="","",DataDictionary!R19)</f>
        <v/>
      </c>
      <c r="R19" t="str">
        <f>IF(DataDictionary!Q19="","",DataDictionary!Q19)</f>
        <v/>
      </c>
      <c r="S19" t="str">
        <f>IF(DataDictionary!S19="","",DataDictionary!S19)</f>
        <v/>
      </c>
      <c r="T19" t="str">
        <f>IF(DataDictionary!T19="","",DataDictionary!T19)</f>
        <v/>
      </c>
      <c r="U19" t="str">
        <f>IF(DataDictionary!V19="","",DataDictionary!V19)</f>
        <v/>
      </c>
      <c r="V19" t="str">
        <f>IF(DataDictionary!U19="","",DataDictionary!U19)</f>
        <v/>
      </c>
      <c r="W19" t="str">
        <f>IF(DataDictionary!W19="","",DataDictionary!W19)</f>
        <v/>
      </c>
      <c r="X19" t="str">
        <f>IF(DataDictionary!X19="","",DataDictionary!X19)</f>
        <v/>
      </c>
      <c r="Y19" t="str">
        <f>IF(DataDictionary!Z19="","",DataDictionary!Z19)</f>
        <v>OPEB</v>
      </c>
      <c r="Z19">
        <f>IF(DataDictionary!Y19="","",DataDictionary!Y19)</f>
        <v>40</v>
      </c>
      <c r="AA19" t="str">
        <f>IF(DataDictionary!AA19="","",DataDictionary!AA19)</f>
        <v>Expenditure:  An expenditure associated with Other Post Employment Benefits such as retiree health care.</v>
      </c>
      <c r="AB19" t="str">
        <f>IF(DataDictionary!AB19="","",DataDictionary!AB19)</f>
        <v/>
      </c>
      <c r="AC19" t="str">
        <f>IF(DataDictionary!AD19="","",DataDictionary!AD19)</f>
        <v>Financing Sources</v>
      </c>
      <c r="AD19">
        <f>IF(DataDictionary!AC19="","",DataDictionary!AC19)</f>
        <v>70</v>
      </c>
      <c r="AE19" t="str">
        <f>IF(DataDictionary!AE19="","",DataDictionary!AE19)</f>
        <v>Financing Sources: Resources available to support fund activity other than revenue. An example is a transfer in from another fund.</v>
      </c>
      <c r="AF19" t="str">
        <f>IF(DataDictionary!AF19="","",DataDictionary!AF19)</f>
        <v/>
      </c>
      <c r="AG19" t="str">
        <f>IF(DataDictionary!AH19="","",DataDictionary!AH19)</f>
        <v>Levy</v>
      </c>
      <c r="AH19">
        <f>IF(DataDictionary!AG19="","",DataDictionary!AG19)</f>
        <v>30</v>
      </c>
      <c r="AI19" t="str">
        <f>IF(DataDictionary!AI19="","",DataDictionary!AI19)</f>
        <v xml:space="preserve"> Levy:The  total amount of taxes assessed by the reporting entity. Adddtional accounts such as Adjustments to Current Year Levy, and  PILOTS and Tax Treaties (Excluded from the levy) are also associated with this item.  </v>
      </c>
      <c r="AJ19" t="str">
        <f>IF(DataDictionary!AJ19="","",DataDictionary!AJ19)</f>
        <v/>
      </c>
      <c r="AK19" t="str">
        <f>IF(DataDictionary!AK19="","",DataDictionary!AK19)</f>
        <v/>
      </c>
      <c r="AL19" t="str">
        <f>IF(DataDictionary!AL19="","",DataDictionary!AL19)</f>
        <v/>
      </c>
    </row>
    <row r="20" spans="1:38" x14ac:dyDescent="0.25">
      <c r="A20" t="str">
        <f>IF(DataDictionary!B20="","",DataDictionary!B20)</f>
        <v>East Greenwich School District</v>
      </c>
      <c r="B20">
        <f>IF(DataDictionary!A20="","",DataDictionary!A20)</f>
        <v>90</v>
      </c>
      <c r="C20" t="str">
        <f>IF(DataDictionary!C20="","",DataDictionary!C20)</f>
        <v>The data is from the East Greenwich Municipal School District.                                                                                          Phase III</v>
      </c>
      <c r="D20" t="str">
        <f>IF(DataDictionary!D20="","",DataDictionary!D20)</f>
        <v/>
      </c>
      <c r="E20" t="str">
        <f>IF(DataDictionary!F20="","",DataDictionary!F20)</f>
        <v/>
      </c>
      <c r="F20" t="str">
        <f>IF(DataDictionary!E20="","",DataDictionary!E20)</f>
        <v/>
      </c>
      <c r="G20" t="str">
        <f>IF(DataDictionary!G20="","",DataDictionary!G20)</f>
        <v/>
      </c>
      <c r="H20" t="str">
        <f>IF(DataDictionary!H20="","",DataDictionary!H20)</f>
        <v/>
      </c>
      <c r="I20" t="str">
        <f>IF(DataDictionary!J20="","",DataDictionary!J20)</f>
        <v/>
      </c>
      <c r="J20" t="str">
        <f>IF(DataDictionary!I20="","",DataDictionary!I20)</f>
        <v/>
      </c>
      <c r="K20" t="str">
        <f>IF(DataDictionary!K20="","",DataDictionary!K20)</f>
        <v/>
      </c>
      <c r="L20" t="str">
        <f>IF(DataDictionary!L20="","",DataDictionary!L20)</f>
        <v/>
      </c>
      <c r="M20" t="str">
        <f>IF(DataDictionary!N20="","",DataDictionary!N20)</f>
        <v/>
      </c>
      <c r="N20" t="str">
        <f>IF(DataDictionary!M20="","",DataDictionary!M20)</f>
        <v/>
      </c>
      <c r="O20" t="str">
        <f>IF(DataDictionary!O20="","",DataDictionary!O20)</f>
        <v/>
      </c>
      <c r="P20" t="str">
        <f>IF(DataDictionary!P20="","",DataDictionary!P20)</f>
        <v/>
      </c>
      <c r="Q20" t="str">
        <f>IF(DataDictionary!R20="","",DataDictionary!R20)</f>
        <v/>
      </c>
      <c r="R20" t="str">
        <f>IF(DataDictionary!Q20="","",DataDictionary!Q20)</f>
        <v/>
      </c>
      <c r="S20" t="str">
        <f>IF(DataDictionary!S20="","",DataDictionary!S20)</f>
        <v/>
      </c>
      <c r="T20" t="str">
        <f>IF(DataDictionary!T20="","",DataDictionary!T20)</f>
        <v/>
      </c>
      <c r="U20" t="str">
        <f>IF(DataDictionary!V20="","",DataDictionary!V20)</f>
        <v/>
      </c>
      <c r="V20" t="str">
        <f>IF(DataDictionary!U20="","",DataDictionary!U20)</f>
        <v/>
      </c>
      <c r="W20" t="str">
        <f>IF(DataDictionary!W20="","",DataDictionary!W20)</f>
        <v/>
      </c>
      <c r="X20" t="str">
        <f>IF(DataDictionary!X20="","",DataDictionary!X20)</f>
        <v/>
      </c>
      <c r="Y20" t="str">
        <f>IF(DataDictionary!Z20="","",DataDictionary!Z20)</f>
        <v>Education</v>
      </c>
      <c r="Z20">
        <f>IF(DataDictionary!Y20="","",DataDictionary!Y20)</f>
        <v>50</v>
      </c>
      <c r="AA20" t="str">
        <f>IF(DataDictionary!AA20="","",DataDictionary!AA20)</f>
        <v>Expenditure: An expenditure is associated with  the entity's school district</v>
      </c>
      <c r="AB20" t="str">
        <f>IF(DataDictionary!AB20="","",DataDictionary!AB20)</f>
        <v/>
      </c>
      <c r="AC20" t="str">
        <f>IF(DataDictionary!AD20="","",DataDictionary!AD20)</f>
        <v>Financing Uses</v>
      </c>
      <c r="AD20">
        <f>IF(DataDictionary!AC20="","",DataDictionary!AC20)</f>
        <v>80</v>
      </c>
      <c r="AE20" t="str">
        <f>IF(DataDictionary!AE20="","",DataDictionary!AE20)</f>
        <v>Financing Uses:Uses of fund resources not classified as expenditures. An example is a transfer out to another fund.</v>
      </c>
      <c r="AF20" t="str">
        <f>IF(DataDictionary!AF20="","",DataDictionary!AF20)</f>
        <v/>
      </c>
      <c r="AG20" t="str">
        <f>IF(DataDictionary!AH20="","",DataDictionary!AH20)</f>
        <v>Employee Count</v>
      </c>
      <c r="AH20">
        <f>IF(DataDictionary!AG20="","",DataDictionary!AG20)</f>
        <v>40</v>
      </c>
      <c r="AI20" t="str">
        <f>IF(DataDictionary!AI20="","",DataDictionary!AI20)</f>
        <v>Employee Count:The number of full time or part time employess working for the reporting entity.</v>
      </c>
      <c r="AJ20" t="str">
        <f>IF(DataDictionary!AJ20="","",DataDictionary!AJ20)</f>
        <v/>
      </c>
      <c r="AK20" t="str">
        <f>IF(DataDictionary!AK20="","",DataDictionary!AK20)</f>
        <v/>
      </c>
      <c r="AL20" t="str">
        <f>IF(DataDictionary!AL20="","",DataDictionary!AL20)</f>
        <v/>
      </c>
    </row>
    <row r="21" spans="1:38" x14ac:dyDescent="0.25">
      <c r="A21" t="str">
        <f>IF(DataDictionary!B21="","",DataDictionary!B21)</f>
        <v>East Providence</v>
      </c>
      <c r="B21">
        <f>IF(DataDictionary!A21="","",DataDictionary!A21)</f>
        <v>1100</v>
      </c>
      <c r="C21" t="str">
        <f>IF(DataDictionary!C21="","",DataDictionary!C21)</f>
        <v>The data is from the City of East Providence.                            Phase III</v>
      </c>
      <c r="D21" t="str">
        <f>IF(DataDictionary!D21="","",DataDictionary!D21)</f>
        <v/>
      </c>
      <c r="E21" t="str">
        <f>IF(DataDictionary!F21="","",DataDictionary!F21)</f>
        <v/>
      </c>
      <c r="F21" t="str">
        <f>IF(DataDictionary!E21="","",DataDictionary!E21)</f>
        <v/>
      </c>
      <c r="G21" t="str">
        <f>IF(DataDictionary!G21="","",DataDictionary!G21)</f>
        <v/>
      </c>
      <c r="H21" t="str">
        <f>IF(DataDictionary!H21="","",DataDictionary!H21)</f>
        <v/>
      </c>
      <c r="I21" t="str">
        <f>IF(DataDictionary!J21="","",DataDictionary!J21)</f>
        <v/>
      </c>
      <c r="J21" t="str">
        <f>IF(DataDictionary!I21="","",DataDictionary!I21)</f>
        <v/>
      </c>
      <c r="K21" t="str">
        <f>IF(DataDictionary!K21="","",DataDictionary!K21)</f>
        <v/>
      </c>
      <c r="L21" t="str">
        <f>IF(DataDictionary!L21="","",DataDictionary!L21)</f>
        <v/>
      </c>
      <c r="M21" t="str">
        <f>IF(DataDictionary!N21="","",DataDictionary!N21)</f>
        <v/>
      </c>
      <c r="N21" t="str">
        <f>IF(DataDictionary!M21="","",DataDictionary!M21)</f>
        <v/>
      </c>
      <c r="O21" t="str">
        <f>IF(DataDictionary!O21="","",DataDictionary!O21)</f>
        <v/>
      </c>
      <c r="P21" t="str">
        <f>IF(DataDictionary!P21="","",DataDictionary!P21)</f>
        <v/>
      </c>
      <c r="Q21" t="str">
        <f>IF(DataDictionary!R21="","",DataDictionary!R21)</f>
        <v/>
      </c>
      <c r="R21" t="str">
        <f>IF(DataDictionary!Q21="","",DataDictionary!Q21)</f>
        <v/>
      </c>
      <c r="S21" t="str">
        <f>IF(DataDictionary!S21="","",DataDictionary!S21)</f>
        <v/>
      </c>
      <c r="T21" t="str">
        <f>IF(DataDictionary!T21="","",DataDictionary!T21)</f>
        <v/>
      </c>
      <c r="U21" t="str">
        <f>IF(DataDictionary!V21="","",DataDictionary!V21)</f>
        <v/>
      </c>
      <c r="V21" t="str">
        <f>IF(DataDictionary!U21="","",DataDictionary!U21)</f>
        <v/>
      </c>
      <c r="W21" t="str">
        <f>IF(DataDictionary!W21="","",DataDictionary!W21)</f>
        <v/>
      </c>
      <c r="X21" t="str">
        <f>IF(DataDictionary!X21="","",DataDictionary!X21)</f>
        <v/>
      </c>
      <c r="Y21" t="str">
        <f>IF(DataDictionary!Z21="","",DataDictionary!Z21)</f>
        <v>Debt Service</v>
      </c>
      <c r="Z21">
        <f>IF(DataDictionary!Y21="","",DataDictionary!Y21)</f>
        <v>60</v>
      </c>
      <c r="AA21" t="str">
        <f>IF(DataDictionary!AA21="","",DataDictionary!AA21)</f>
        <v>Expenditure: An expenditure associated with the payments on bonds and other debt issued by the reporting entity.</v>
      </c>
      <c r="AB21" t="str">
        <f>IF(DataDictionary!AB21="","",DataDictionary!AB21)</f>
        <v/>
      </c>
      <c r="AC21" t="str">
        <f>IF(DataDictionary!AD21="","",DataDictionary!AD21)</f>
        <v/>
      </c>
      <c r="AD21" t="str">
        <f>IF(DataDictionary!AC21="","",DataDictionary!AC21)</f>
        <v/>
      </c>
      <c r="AE21" t="str">
        <f>IF(DataDictionary!AE21="","",DataDictionary!AE21)</f>
        <v/>
      </c>
      <c r="AF21" t="str">
        <f>IF(DataDictionary!AF21="","",DataDictionary!AF21)</f>
        <v/>
      </c>
      <c r="AG21" t="str">
        <f>IF(DataDictionary!AH21="","",DataDictionary!AH21)</f>
        <v>Ending Fund Balance</v>
      </c>
      <c r="AH21">
        <f>IF(DataDictionary!AG21="","",DataDictionary!AG21)</f>
        <v>10</v>
      </c>
      <c r="AI21" t="str">
        <f>IF(DataDictionary!AI21="","",DataDictionary!AI21)</f>
        <v>Fund Balance: The cumulative surplus or deficit in a fund at the end of the fiscal year.</v>
      </c>
      <c r="AJ21" t="str">
        <f>IF(DataDictionary!AJ21="","",DataDictionary!AJ21)</f>
        <v/>
      </c>
      <c r="AK21" t="str">
        <f>IF(DataDictionary!AK21="","",DataDictionary!AK21)</f>
        <v/>
      </c>
      <c r="AL21" t="str">
        <f>IF(DataDictionary!AL21="","",DataDictionary!AL21)</f>
        <v/>
      </c>
    </row>
    <row r="22" spans="1:38" x14ac:dyDescent="0.25">
      <c r="A22" t="str">
        <f>IF(DataDictionary!B22="","",DataDictionary!B22)</f>
        <v>East Providence School District</v>
      </c>
      <c r="B22">
        <f>IF(DataDictionary!A22="","",DataDictionary!A22)</f>
        <v>100</v>
      </c>
      <c r="C22" t="str">
        <f>IF(DataDictionary!C22="","",DataDictionary!C22)</f>
        <v>The data is from the East Providence Municipal School District.                                                                                                 Phase III</v>
      </c>
      <c r="D22" t="str">
        <f>IF(DataDictionary!D22="","",DataDictionary!D22)</f>
        <v/>
      </c>
      <c r="E22" t="str">
        <f>IF(DataDictionary!F22="","",DataDictionary!F22)</f>
        <v/>
      </c>
      <c r="F22" t="str">
        <f>IF(DataDictionary!E22="","",DataDictionary!E22)</f>
        <v/>
      </c>
      <c r="G22" t="str">
        <f>IF(DataDictionary!G22="","",DataDictionary!G22)</f>
        <v/>
      </c>
      <c r="H22" t="str">
        <f>IF(DataDictionary!H22="","",DataDictionary!H22)</f>
        <v/>
      </c>
      <c r="I22" t="str">
        <f>IF(DataDictionary!J22="","",DataDictionary!J22)</f>
        <v/>
      </c>
      <c r="J22" t="str">
        <f>IF(DataDictionary!I22="","",DataDictionary!I22)</f>
        <v/>
      </c>
      <c r="K22" t="str">
        <f>IF(DataDictionary!K22="","",DataDictionary!K22)</f>
        <v/>
      </c>
      <c r="L22" t="str">
        <f>IF(DataDictionary!L22="","",DataDictionary!L22)</f>
        <v/>
      </c>
      <c r="M22" t="str">
        <f>IF(DataDictionary!N22="","",DataDictionary!N22)</f>
        <v/>
      </c>
      <c r="N22" t="str">
        <f>IF(DataDictionary!M22="","",DataDictionary!M22)</f>
        <v/>
      </c>
      <c r="O22" t="str">
        <f>IF(DataDictionary!O22="","",DataDictionary!O22)</f>
        <v/>
      </c>
      <c r="P22" t="str">
        <f>IF(DataDictionary!P22="","",DataDictionary!P22)</f>
        <v/>
      </c>
      <c r="Q22" t="str">
        <f>IF(DataDictionary!R22="","",DataDictionary!R22)</f>
        <v/>
      </c>
      <c r="R22" t="str">
        <f>IF(DataDictionary!Q22="","",DataDictionary!Q22)</f>
        <v/>
      </c>
      <c r="S22" t="str">
        <f>IF(DataDictionary!S22="","",DataDictionary!S22)</f>
        <v/>
      </c>
      <c r="T22" t="str">
        <f>IF(DataDictionary!T22="","",DataDictionary!T22)</f>
        <v/>
      </c>
      <c r="U22" t="str">
        <f>IF(DataDictionary!V22="","",DataDictionary!V22)</f>
        <v/>
      </c>
      <c r="V22" t="str">
        <f>IF(DataDictionary!U22="","",DataDictionary!U22)</f>
        <v/>
      </c>
      <c r="W22" t="str">
        <f>IF(DataDictionary!W22="","",DataDictionary!W22)</f>
        <v/>
      </c>
      <c r="X22" t="str">
        <f>IF(DataDictionary!X22="","",DataDictionary!X22)</f>
        <v/>
      </c>
      <c r="Y22" t="str">
        <f>IF(DataDictionary!Z22="","",DataDictionary!Z22)</f>
        <v>Levy</v>
      </c>
      <c r="Z22">
        <f>IF(DataDictionary!Y22="","",DataDictionary!Y22)</f>
        <v>30</v>
      </c>
      <c r="AA22" t="str">
        <f>IF(DataDictionary!AA22="","",DataDictionary!AA22)</f>
        <v xml:space="preserve"> Levy:The  total amount of taxes assessed by the reporting entity. Adddtional accounts such as Adjustments to Current Year Levy, and  PILOTS and Tax Treaties (Excluded from the levy) are also associated with this item.  </v>
      </c>
      <c r="AB22" t="str">
        <f>IF(DataDictionary!AB22="","",DataDictionary!AB22)</f>
        <v/>
      </c>
      <c r="AC22" t="str">
        <f>IF(DataDictionary!AD22="","",DataDictionary!AD22)</f>
        <v/>
      </c>
      <c r="AD22" t="str">
        <f>IF(DataDictionary!AC22="","",DataDictionary!AC22)</f>
        <v/>
      </c>
      <c r="AE22" t="str">
        <f>IF(DataDictionary!AE22="","",DataDictionary!AE22)</f>
        <v/>
      </c>
      <c r="AF22" t="str">
        <f>IF(DataDictionary!AF22="","",DataDictionary!AF22)</f>
        <v/>
      </c>
      <c r="AG22" t="str">
        <f>IF(DataDictionary!AH22="","",DataDictionary!AH22)</f>
        <v>Appropriated Fund Balance</v>
      </c>
      <c r="AH22">
        <f>IF(DataDictionary!AG22="","",DataDictionary!AG22)</f>
        <v>20</v>
      </c>
      <c r="AI22" t="str">
        <f>IF(DataDictionary!AI22="","",DataDictionary!AI22)</f>
        <v>Fund Balance:The portion of cumulative surplus budgeted for use in the next fiscal year.</v>
      </c>
      <c r="AJ22" t="str">
        <f>IF(DataDictionary!AJ22="","",DataDictionary!AJ22)</f>
        <v/>
      </c>
      <c r="AK22" t="str">
        <f>IF(DataDictionary!AK22="","",DataDictionary!AK22)</f>
        <v/>
      </c>
      <c r="AL22" t="str">
        <f>IF(DataDictionary!AL22="","",DataDictionary!AL22)</f>
        <v/>
      </c>
    </row>
    <row r="23" spans="1:38" x14ac:dyDescent="0.25">
      <c r="A23" t="str">
        <f>IF(DataDictionary!B23="","",DataDictionary!B23)</f>
        <v>Exeter</v>
      </c>
      <c r="B23">
        <f>IF(DataDictionary!A23="","",DataDictionary!A23)</f>
        <v>1110</v>
      </c>
      <c r="C23" t="str">
        <f>IF(DataDictionary!C23="","",DataDictionary!C23)</f>
        <v xml:space="preserve">The data is from the Town of Exeter.                                  Phase III </v>
      </c>
      <c r="D23" t="str">
        <f>IF(DataDictionary!D23="","",DataDictionary!D23)</f>
        <v/>
      </c>
      <c r="E23" t="str">
        <f>IF(DataDictionary!F23="","",DataDictionary!F23)</f>
        <v/>
      </c>
      <c r="F23" t="str">
        <f>IF(DataDictionary!E23="","",DataDictionary!E23)</f>
        <v/>
      </c>
      <c r="G23" t="str">
        <f>IF(DataDictionary!G23="","",DataDictionary!G23)</f>
        <v/>
      </c>
      <c r="H23" t="str">
        <f>IF(DataDictionary!H23="","",DataDictionary!H23)</f>
        <v/>
      </c>
      <c r="I23" t="str">
        <f>IF(DataDictionary!J23="","",DataDictionary!J23)</f>
        <v/>
      </c>
      <c r="J23" t="str">
        <f>IF(DataDictionary!I23="","",DataDictionary!I23)</f>
        <v/>
      </c>
      <c r="K23" t="str">
        <f>IF(DataDictionary!K23="","",DataDictionary!K23)</f>
        <v/>
      </c>
      <c r="L23" t="str">
        <f>IF(DataDictionary!L23="","",DataDictionary!L23)</f>
        <v/>
      </c>
      <c r="M23" t="str">
        <f>IF(DataDictionary!N23="","",DataDictionary!N23)</f>
        <v/>
      </c>
      <c r="N23" t="str">
        <f>IF(DataDictionary!M23="","",DataDictionary!M23)</f>
        <v/>
      </c>
      <c r="O23" t="str">
        <f>IF(DataDictionary!O23="","",DataDictionary!O23)</f>
        <v/>
      </c>
      <c r="P23" t="str">
        <f>IF(DataDictionary!P23="","",DataDictionary!P23)</f>
        <v/>
      </c>
      <c r="Q23" t="str">
        <f>IF(DataDictionary!R23="","",DataDictionary!R23)</f>
        <v/>
      </c>
      <c r="R23" t="str">
        <f>IF(DataDictionary!Q23="","",DataDictionary!Q23)</f>
        <v/>
      </c>
      <c r="S23" t="str">
        <f>IF(DataDictionary!S23="","",DataDictionary!S23)</f>
        <v/>
      </c>
      <c r="T23" t="str">
        <f>IF(DataDictionary!T23="","",DataDictionary!T23)</f>
        <v/>
      </c>
      <c r="U23" t="str">
        <f>IF(DataDictionary!V23="","",DataDictionary!V23)</f>
        <v/>
      </c>
      <c r="V23" t="str">
        <f>IF(DataDictionary!U23="","",DataDictionary!U23)</f>
        <v/>
      </c>
      <c r="W23" t="str">
        <f>IF(DataDictionary!W23="","",DataDictionary!W23)</f>
        <v/>
      </c>
      <c r="X23" t="str">
        <f>IF(DataDictionary!X23="","",DataDictionary!X23)</f>
        <v/>
      </c>
      <c r="Y23" t="str">
        <f>IF(DataDictionary!Z23="","",DataDictionary!Z23)</f>
        <v xml:space="preserve">General Government </v>
      </c>
      <c r="Z23">
        <f>IF(DataDictionary!Y23="","",DataDictionary!Y23)</f>
        <v>10</v>
      </c>
      <c r="AA23" t="str">
        <f>IF(DataDictionary!AA23="","",DataDictionary!AA23)</f>
        <v>Employee Count: A count of full time and part time employees working in a General Government department, such as the executive office, legal department, clerk’s office, boards &amp; commissions, etc.</v>
      </c>
      <c r="AB23" t="str">
        <f>IF(DataDictionary!AB23="","",DataDictionary!AB23)</f>
        <v/>
      </c>
      <c r="AC23" t="str">
        <f>IF(DataDictionary!AD23="","",DataDictionary!AD23)</f>
        <v/>
      </c>
      <c r="AD23" t="str">
        <f>IF(DataDictionary!AC23="","",DataDictionary!AC23)</f>
        <v/>
      </c>
      <c r="AE23" t="str">
        <f>IF(DataDictionary!AE23="","",DataDictionary!AE23)</f>
        <v/>
      </c>
      <c r="AF23" t="str">
        <f>IF(DataDictionary!AF23="","",DataDictionary!AF23)</f>
        <v/>
      </c>
      <c r="AG23" t="str">
        <f>IF(DataDictionary!AH23="","",DataDictionary!AH23)</f>
        <v>Net Change in Fund Balance</v>
      </c>
      <c r="AH23">
        <f>IF(DataDictionary!AG23="","",DataDictionary!AG23)</f>
        <v>30</v>
      </c>
      <c r="AI23" t="str">
        <f>IF(DataDictionary!AI23="","",DataDictionary!AI23)</f>
        <v>Fund Balance: Revenues and other financing sources less  the expenditures and other financing  uses in the reported fiscal year.</v>
      </c>
      <c r="AJ23" t="str">
        <f>IF(DataDictionary!AJ23="","",DataDictionary!AJ23)</f>
        <v/>
      </c>
      <c r="AK23" t="str">
        <f>IF(DataDictionary!AK23="","",DataDictionary!AK23)</f>
        <v/>
      </c>
      <c r="AL23" t="str">
        <f>IF(DataDictionary!AL23="","",DataDictionary!AL23)</f>
        <v/>
      </c>
    </row>
    <row r="24" spans="1:38" x14ac:dyDescent="0.25">
      <c r="A24" t="str">
        <f>IF(DataDictionary!B24="","",DataDictionary!B24)</f>
        <v>Exeter School District</v>
      </c>
      <c r="B24">
        <f>IF(DataDictionary!A24="","",DataDictionary!A24)</f>
        <v>110</v>
      </c>
      <c r="C24" t="str">
        <f>IF(DataDictionary!C24="","",DataDictionary!C24)</f>
        <v xml:space="preserve">The data is from the Exeter Municipal School District.       Phase III </v>
      </c>
      <c r="D24" t="str">
        <f>IF(DataDictionary!D24="","",DataDictionary!D24)</f>
        <v/>
      </c>
      <c r="E24" t="str">
        <f>IF(DataDictionary!F24="","",DataDictionary!F24)</f>
        <v/>
      </c>
      <c r="F24" t="str">
        <f>IF(DataDictionary!E24="","",DataDictionary!E24)</f>
        <v/>
      </c>
      <c r="G24" t="str">
        <f>IF(DataDictionary!G24="","",DataDictionary!G24)</f>
        <v/>
      </c>
      <c r="H24" t="str">
        <f>IF(DataDictionary!H24="","",DataDictionary!H24)</f>
        <v/>
      </c>
      <c r="I24" t="str">
        <f>IF(DataDictionary!J24="","",DataDictionary!J24)</f>
        <v/>
      </c>
      <c r="J24" t="str">
        <f>IF(DataDictionary!I24="","",DataDictionary!I24)</f>
        <v/>
      </c>
      <c r="K24" t="str">
        <f>IF(DataDictionary!K24="","",DataDictionary!K24)</f>
        <v/>
      </c>
      <c r="L24" t="str">
        <f>IF(DataDictionary!L24="","",DataDictionary!L24)</f>
        <v/>
      </c>
      <c r="M24" t="str">
        <f>IF(DataDictionary!N24="","",DataDictionary!N24)</f>
        <v/>
      </c>
      <c r="N24" t="str">
        <f>IF(DataDictionary!M24="","",DataDictionary!M24)</f>
        <v/>
      </c>
      <c r="O24" t="str">
        <f>IF(DataDictionary!O24="","",DataDictionary!O24)</f>
        <v/>
      </c>
      <c r="P24" t="str">
        <f>IF(DataDictionary!P24="","",DataDictionary!P24)</f>
        <v/>
      </c>
      <c r="Q24" t="str">
        <f>IF(DataDictionary!R24="","",DataDictionary!R24)</f>
        <v/>
      </c>
      <c r="R24" t="str">
        <f>IF(DataDictionary!Q24="","",DataDictionary!Q24)</f>
        <v/>
      </c>
      <c r="S24" t="str">
        <f>IF(DataDictionary!S24="","",DataDictionary!S24)</f>
        <v/>
      </c>
      <c r="T24" t="str">
        <f>IF(DataDictionary!T24="","",DataDictionary!T24)</f>
        <v/>
      </c>
      <c r="U24" t="str">
        <f>IF(DataDictionary!V24="","",DataDictionary!V24)</f>
        <v/>
      </c>
      <c r="V24" t="str">
        <f>IF(DataDictionary!U24="","",DataDictionary!U24)</f>
        <v/>
      </c>
      <c r="W24" t="str">
        <f>IF(DataDictionary!W24="","",DataDictionary!W24)</f>
        <v/>
      </c>
      <c r="X24" t="str">
        <f>IF(DataDictionary!X24="","",DataDictionary!X24)</f>
        <v/>
      </c>
      <c r="Y24" t="str">
        <f>IF(DataDictionary!Z24="","",DataDictionary!Z24)</f>
        <v>Finance</v>
      </c>
      <c r="Z24">
        <f>IF(DataDictionary!Y24="","",DataDictionary!Y24)</f>
        <v>11</v>
      </c>
      <c r="AA24" t="str">
        <f>IF(DataDictionary!AA24="","",DataDictionary!AA24)</f>
        <v>Employee Count: A count of full time and part time employees working in the Finance department and offices such as the tax collector, tax assessor, accounts receivable, etc..</v>
      </c>
      <c r="AB24" t="str">
        <f>IF(DataDictionary!AB24="","",DataDictionary!AB24)</f>
        <v/>
      </c>
      <c r="AC24" t="str">
        <f>IF(DataDictionary!AD24="","",DataDictionary!AD24)</f>
        <v/>
      </c>
      <c r="AD24" t="str">
        <f>IF(DataDictionary!AC24="","",DataDictionary!AC24)</f>
        <v/>
      </c>
      <c r="AE24" t="str">
        <f>IF(DataDictionary!AE24="","",DataDictionary!AE24)</f>
        <v/>
      </c>
      <c r="AF24" t="str">
        <f>IF(DataDictionary!AF24="","",DataDictionary!AF24)</f>
        <v/>
      </c>
      <c r="AG24" t="str">
        <f>IF(DataDictionary!AH24="","",DataDictionary!AH24)</f>
        <v>Local Pension ADC for ALL Funds</v>
      </c>
      <c r="AH24">
        <f>IF(DataDictionary!AG24="","",DataDictionary!AG24)</f>
        <v>10</v>
      </c>
      <c r="AI24" t="str">
        <f>IF(DataDictionary!AI24="","",DataDictionary!AI24)</f>
        <v>ADC: Actuarially  Determined Contribution. The reporting entity's annual recommended contribution to a locally administered pension plan as calculated by an actuary consistent  with the adopted funding policy. This amount is the total recommended regardless of funds.</v>
      </c>
      <c r="AJ24" t="str">
        <f>IF(DataDictionary!AJ24="","",DataDictionary!AJ24)</f>
        <v/>
      </c>
      <c r="AK24" t="str">
        <f>IF(DataDictionary!AK24="","",DataDictionary!AK24)</f>
        <v/>
      </c>
      <c r="AL24" t="str">
        <f>IF(DataDictionary!AL24="","",DataDictionary!AL24)</f>
        <v/>
      </c>
    </row>
    <row r="25" spans="1:38" x14ac:dyDescent="0.25">
      <c r="A25" t="str">
        <f>IF(DataDictionary!B25="","",DataDictionary!B25)</f>
        <v>Foster</v>
      </c>
      <c r="B25">
        <f>IF(DataDictionary!A25="","",DataDictionary!A25)</f>
        <v>1120</v>
      </c>
      <c r="C25" t="str">
        <f>IF(DataDictionary!C25="","",DataDictionary!C25)</f>
        <v>The data is from the Town of Foster.                                      Phase III</v>
      </c>
      <c r="D25" t="str">
        <f>IF(DataDictionary!D25="","",DataDictionary!D25)</f>
        <v/>
      </c>
      <c r="E25" t="str">
        <f>IF(DataDictionary!F25="","",DataDictionary!F25)</f>
        <v/>
      </c>
      <c r="F25" t="str">
        <f>IF(DataDictionary!E25="","",DataDictionary!E25)</f>
        <v/>
      </c>
      <c r="G25" t="str">
        <f>IF(DataDictionary!G25="","",DataDictionary!G25)</f>
        <v/>
      </c>
      <c r="H25" t="str">
        <f>IF(DataDictionary!H25="","",DataDictionary!H25)</f>
        <v/>
      </c>
      <c r="I25" t="str">
        <f>IF(DataDictionary!J25="","",DataDictionary!J25)</f>
        <v/>
      </c>
      <c r="J25" t="str">
        <f>IF(DataDictionary!I25="","",DataDictionary!I25)</f>
        <v/>
      </c>
      <c r="K25" t="str">
        <f>IF(DataDictionary!K25="","",DataDictionary!K25)</f>
        <v/>
      </c>
      <c r="L25" t="str">
        <f>IF(DataDictionary!L25="","",DataDictionary!L25)</f>
        <v/>
      </c>
      <c r="M25" t="str">
        <f>IF(DataDictionary!N25="","",DataDictionary!N25)</f>
        <v/>
      </c>
      <c r="N25" t="str">
        <f>IF(DataDictionary!M25="","",DataDictionary!M25)</f>
        <v/>
      </c>
      <c r="O25" t="str">
        <f>IF(DataDictionary!O25="","",DataDictionary!O25)</f>
        <v/>
      </c>
      <c r="P25" t="str">
        <f>IF(DataDictionary!P25="","",DataDictionary!P25)</f>
        <v/>
      </c>
      <c r="Q25" t="str">
        <f>IF(DataDictionary!R25="","",DataDictionary!R25)</f>
        <v/>
      </c>
      <c r="R25" t="str">
        <f>IF(DataDictionary!Q25="","",DataDictionary!Q25)</f>
        <v/>
      </c>
      <c r="S25" t="str">
        <f>IF(DataDictionary!S25="","",DataDictionary!S25)</f>
        <v/>
      </c>
      <c r="T25" t="str">
        <f>IF(DataDictionary!T25="","",DataDictionary!T25)</f>
        <v/>
      </c>
      <c r="U25" t="str">
        <f>IF(DataDictionary!V25="","",DataDictionary!V25)</f>
        <v/>
      </c>
      <c r="V25" t="str">
        <f>IF(DataDictionary!U25="","",DataDictionary!U25)</f>
        <v/>
      </c>
      <c r="W25" t="str">
        <f>IF(DataDictionary!W25="","",DataDictionary!W25)</f>
        <v/>
      </c>
      <c r="X25" t="str">
        <f>IF(DataDictionary!X25="","",DataDictionary!X25)</f>
        <v/>
      </c>
      <c r="Y25" t="str">
        <f>IF(DataDictionary!Z25="","",DataDictionary!Z25)</f>
        <v>Social Services</v>
      </c>
      <c r="Z25">
        <f>IF(DataDictionary!Y25="","",DataDictionary!Y25)</f>
        <v>12</v>
      </c>
      <c r="AA25" t="str">
        <f>IF(DataDictionary!AA25="","",DataDictionary!AA25)</f>
        <v>Employee Count:A count of full time and part time employees working in the Social Services department,  senior centers, etc.</v>
      </c>
      <c r="AB25" t="str">
        <f>IF(DataDictionary!AB25="","",DataDictionary!AB25)</f>
        <v/>
      </c>
      <c r="AC25" t="str">
        <f>IF(DataDictionary!AD25="","",DataDictionary!AD25)</f>
        <v/>
      </c>
      <c r="AD25" t="str">
        <f>IF(DataDictionary!AC25="","",DataDictionary!AC25)</f>
        <v/>
      </c>
      <c r="AE25" t="str">
        <f>IF(DataDictionary!AE25="","",DataDictionary!AE25)</f>
        <v/>
      </c>
      <c r="AF25" t="str">
        <f>IF(DataDictionary!AF25="","",DataDictionary!AF25)</f>
        <v/>
      </c>
      <c r="AG25" t="str">
        <f>IF(DataDictionary!AH25="","",DataDictionary!AH25)</f>
        <v>Local OPEB ADC for ALL Funds</v>
      </c>
      <c r="AH25">
        <f>IF(DataDictionary!AG25="","",DataDictionary!AG25)</f>
        <v>20</v>
      </c>
      <c r="AI25" t="str">
        <f>IF(DataDictionary!AI25="","",DataDictionary!AI25)</f>
        <v>ADC: Actuarially Determined Contribution. The reporting entity's annual recommended contribution to a locally administered OPEB plan as calculated by an actuary consistent  with the adopted funding policy. This amount is the total recommended regardless of funds.</v>
      </c>
      <c r="AJ25" t="str">
        <f>IF(DataDictionary!AJ25="","",DataDictionary!AJ25)</f>
        <v/>
      </c>
      <c r="AK25" t="str">
        <f>IF(DataDictionary!AK25="","",DataDictionary!AK25)</f>
        <v/>
      </c>
      <c r="AL25" t="str">
        <f>IF(DataDictionary!AL25="","",DataDictionary!AL25)</f>
        <v/>
      </c>
    </row>
    <row r="26" spans="1:38" x14ac:dyDescent="0.25">
      <c r="A26" t="str">
        <f>IF(DataDictionary!B26="","",DataDictionary!B26)</f>
        <v>Foster School District</v>
      </c>
      <c r="B26">
        <f>IF(DataDictionary!A26="","",DataDictionary!A26)</f>
        <v>120</v>
      </c>
      <c r="C26" t="str">
        <f>IF(DataDictionary!C26="","",DataDictionary!C26)</f>
        <v xml:space="preserve">The data is from the Foster Municipal School District.       Phase III </v>
      </c>
      <c r="D26" t="str">
        <f>IF(DataDictionary!D26="","",DataDictionary!D26)</f>
        <v/>
      </c>
      <c r="E26" t="str">
        <f>IF(DataDictionary!F26="","",DataDictionary!F26)</f>
        <v/>
      </c>
      <c r="F26" t="str">
        <f>IF(DataDictionary!E26="","",DataDictionary!E26)</f>
        <v/>
      </c>
      <c r="G26" t="str">
        <f>IF(DataDictionary!G26="","",DataDictionary!G26)</f>
        <v/>
      </c>
      <c r="H26" t="str">
        <f>IF(DataDictionary!H26="","",DataDictionary!H26)</f>
        <v/>
      </c>
      <c r="I26" t="str">
        <f>IF(DataDictionary!J26="","",DataDictionary!J26)</f>
        <v/>
      </c>
      <c r="J26" t="str">
        <f>IF(DataDictionary!I26="","",DataDictionary!I26)</f>
        <v/>
      </c>
      <c r="K26" t="str">
        <f>IF(DataDictionary!K26="","",DataDictionary!K26)</f>
        <v/>
      </c>
      <c r="L26" t="str">
        <f>IF(DataDictionary!L26="","",DataDictionary!L26)</f>
        <v/>
      </c>
      <c r="M26" t="str">
        <f>IF(DataDictionary!N26="","",DataDictionary!N26)</f>
        <v/>
      </c>
      <c r="N26" t="str">
        <f>IF(DataDictionary!M26="","",DataDictionary!M26)</f>
        <v/>
      </c>
      <c r="O26" t="str">
        <f>IF(DataDictionary!O26="","",DataDictionary!O26)</f>
        <v/>
      </c>
      <c r="P26" t="str">
        <f>IF(DataDictionary!P26="","",DataDictionary!P26)</f>
        <v/>
      </c>
      <c r="Q26" t="str">
        <f>IF(DataDictionary!R26="","",DataDictionary!R26)</f>
        <v/>
      </c>
      <c r="R26" t="str">
        <f>IF(DataDictionary!Q26="","",DataDictionary!Q26)</f>
        <v/>
      </c>
      <c r="S26" t="str">
        <f>IF(DataDictionary!S26="","",DataDictionary!S26)</f>
        <v/>
      </c>
      <c r="T26" t="str">
        <f>IF(DataDictionary!T26="","",DataDictionary!T26)</f>
        <v/>
      </c>
      <c r="U26" t="str">
        <f>IF(DataDictionary!V26="","",DataDictionary!V26)</f>
        <v/>
      </c>
      <c r="V26" t="str">
        <f>IF(DataDictionary!U26="","",DataDictionary!U26)</f>
        <v/>
      </c>
      <c r="W26" t="str">
        <f>IF(DataDictionary!W26="","",DataDictionary!W26)</f>
        <v/>
      </c>
      <c r="X26" t="str">
        <f>IF(DataDictionary!X26="","",DataDictionary!X26)</f>
        <v/>
      </c>
      <c r="Y26" t="str">
        <f>IF(DataDictionary!Z26="","",DataDictionary!Z26)</f>
        <v xml:space="preserve">Centralized Information Technology </v>
      </c>
      <c r="Z26">
        <f>IF(DataDictionary!Y26="","",DataDictionary!Y26)</f>
        <v>13</v>
      </c>
      <c r="AA26" t="str">
        <f>IF(DataDictionary!AA26="","",DataDictionary!AA26)</f>
        <v>Employee Count: A count of full time and part time employees working in a Centralized Information Technology department.</v>
      </c>
      <c r="AB26" t="str">
        <f>IF(DataDictionary!AB26="","",DataDictionary!AB26)</f>
        <v/>
      </c>
      <c r="AC26" t="str">
        <f>IF(DataDictionary!AD26="","",DataDictionary!AD26)</f>
        <v/>
      </c>
      <c r="AD26" t="str">
        <f>IF(DataDictionary!AC26="","",DataDictionary!AC26)</f>
        <v/>
      </c>
      <c r="AE26" t="str">
        <f>IF(DataDictionary!AE26="","",DataDictionary!AE26)</f>
        <v/>
      </c>
      <c r="AF26" t="str">
        <f>IF(DataDictionary!AF26="","",DataDictionary!AF26)</f>
        <v/>
      </c>
      <c r="AG26" t="str">
        <f>IF(DataDictionary!AH26="","",DataDictionary!AH26)</f>
        <v>Local Pension ADC for Only Reported Funds</v>
      </c>
      <c r="AH26">
        <f>IF(DataDictionary!AG26="","",DataDictionary!AG26)</f>
        <v>30</v>
      </c>
      <c r="AI26" t="str">
        <f>IF(DataDictionary!AI26="","",DataDictionary!AI26)</f>
        <v>ADC: Actuarially  Determined Contribution. The reporting entity's annual recommended contribution to a locally administered pension plan as calculated by an actuary consistent  with the adopted funding policy.The amount is only for the funds reportable to the Municipal Transparency Portal.</v>
      </c>
      <c r="AJ26" t="str">
        <f>IF(DataDictionary!AJ26="","",DataDictionary!AJ26)</f>
        <v/>
      </c>
      <c r="AK26" t="str">
        <f>IF(DataDictionary!AK26="","",DataDictionary!AK26)</f>
        <v/>
      </c>
      <c r="AL26" t="str">
        <f>IF(DataDictionary!AL26="","",DataDictionary!AL26)</f>
        <v/>
      </c>
    </row>
    <row r="27" spans="1:38" x14ac:dyDescent="0.25">
      <c r="A27" t="str">
        <f>IF(DataDictionary!B27="","",DataDictionary!B27)</f>
        <v>Glocester</v>
      </c>
      <c r="B27">
        <f>IF(DataDictionary!A27="","",DataDictionary!A27)</f>
        <v>1130</v>
      </c>
      <c r="C27" t="str">
        <f>IF(DataDictionary!C27="","",DataDictionary!C27)</f>
        <v>The data is from the Town of Glocester.                                  Phase I</v>
      </c>
      <c r="D27" t="str">
        <f>IF(DataDictionary!D27="","",DataDictionary!D27)</f>
        <v/>
      </c>
      <c r="E27" t="str">
        <f>IF(DataDictionary!F27="","",DataDictionary!F27)</f>
        <v/>
      </c>
      <c r="F27" t="str">
        <f>IF(DataDictionary!E27="","",DataDictionary!E27)</f>
        <v/>
      </c>
      <c r="G27" t="str">
        <f>IF(DataDictionary!G27="","",DataDictionary!G27)</f>
        <v/>
      </c>
      <c r="H27" t="str">
        <f>IF(DataDictionary!H27="","",DataDictionary!H27)</f>
        <v/>
      </c>
      <c r="I27" t="str">
        <f>IF(DataDictionary!J27="","",DataDictionary!J27)</f>
        <v/>
      </c>
      <c r="J27" t="str">
        <f>IF(DataDictionary!I27="","",DataDictionary!I27)</f>
        <v/>
      </c>
      <c r="K27" t="str">
        <f>IF(DataDictionary!K27="","",DataDictionary!K27)</f>
        <v/>
      </c>
      <c r="L27" t="str">
        <f>IF(DataDictionary!L27="","",DataDictionary!L27)</f>
        <v/>
      </c>
      <c r="M27" t="str">
        <f>IF(DataDictionary!N27="","",DataDictionary!N27)</f>
        <v/>
      </c>
      <c r="N27" t="str">
        <f>IF(DataDictionary!M27="","",DataDictionary!M27)</f>
        <v/>
      </c>
      <c r="O27" t="str">
        <f>IF(DataDictionary!O27="","",DataDictionary!O27)</f>
        <v/>
      </c>
      <c r="P27" t="str">
        <f>IF(DataDictionary!P27="","",DataDictionary!P27)</f>
        <v/>
      </c>
      <c r="Q27" t="str">
        <f>IF(DataDictionary!R27="","",DataDictionary!R27)</f>
        <v/>
      </c>
      <c r="R27" t="str">
        <f>IF(DataDictionary!Q27="","",DataDictionary!Q27)</f>
        <v/>
      </c>
      <c r="S27" t="str">
        <f>IF(DataDictionary!S27="","",DataDictionary!S27)</f>
        <v/>
      </c>
      <c r="T27" t="str">
        <f>IF(DataDictionary!T27="","",DataDictionary!T27)</f>
        <v/>
      </c>
      <c r="U27" t="str">
        <f>IF(DataDictionary!V27="","",DataDictionary!V27)</f>
        <v/>
      </c>
      <c r="V27" t="str">
        <f>IF(DataDictionary!U27="","",DataDictionary!U27)</f>
        <v/>
      </c>
      <c r="W27" t="str">
        <f>IF(DataDictionary!W27="","",DataDictionary!W27)</f>
        <v/>
      </c>
      <c r="X27" t="str">
        <f>IF(DataDictionary!X27="","",DataDictionary!X27)</f>
        <v/>
      </c>
      <c r="Y27" t="str">
        <f>IF(DataDictionary!Z27="","",DataDictionary!Z27)</f>
        <v xml:space="preserve">Planning </v>
      </c>
      <c r="Z27">
        <f>IF(DataDictionary!Y27="","",DataDictionary!Y27)</f>
        <v>14</v>
      </c>
      <c r="AA27" t="str">
        <f>IF(DataDictionary!AA27="","",DataDictionary!AA27)</f>
        <v xml:space="preserve">Employee Count: A count of full time and part time employees working in the Planning department, and offices such as economic development, building official, etc. </v>
      </c>
      <c r="AB27" t="str">
        <f>IF(DataDictionary!AB27="","",DataDictionary!AB27)</f>
        <v/>
      </c>
      <c r="AC27" t="str">
        <f>IF(DataDictionary!AD27="","",DataDictionary!AD27)</f>
        <v/>
      </c>
      <c r="AD27" t="str">
        <f>IF(DataDictionary!AC27="","",DataDictionary!AC27)</f>
        <v/>
      </c>
      <c r="AE27" t="str">
        <f>IF(DataDictionary!AE27="","",DataDictionary!AE27)</f>
        <v/>
      </c>
      <c r="AF27" t="str">
        <f>IF(DataDictionary!AF27="","",DataDictionary!AF27)</f>
        <v/>
      </c>
      <c r="AG27" t="str">
        <f>IF(DataDictionary!AH27="","",DataDictionary!AH27)</f>
        <v>Local OPEB ADC for Only Reported Funds</v>
      </c>
      <c r="AH27">
        <f>IF(DataDictionary!AG27="","",DataDictionary!AG27)</f>
        <v>40</v>
      </c>
      <c r="AI27" t="str">
        <f>IF(DataDictionary!AI27="","",DataDictionary!AI27)</f>
        <v>ADC: Actuarially Determined Contribution. The reporting entity's annual recommended contribution to a locally administered OPEB plan as calculated by an actuary consistent  with the adopted funding policy. The amount is only for the funds reportable to the Municipal Transparency Portal.</v>
      </c>
      <c r="AJ27" t="str">
        <f>IF(DataDictionary!AJ27="","",DataDictionary!AJ27)</f>
        <v/>
      </c>
      <c r="AK27" t="str">
        <f>IF(DataDictionary!AK27="","",DataDictionary!AK27)</f>
        <v/>
      </c>
      <c r="AL27" t="str">
        <f>IF(DataDictionary!AL27="","",DataDictionary!AL27)</f>
        <v/>
      </c>
    </row>
    <row r="28" spans="1:38" x14ac:dyDescent="0.25">
      <c r="A28" t="str">
        <f>IF(DataDictionary!B28="","",DataDictionary!B28)</f>
        <v>Glocester School District</v>
      </c>
      <c r="B28">
        <f>IF(DataDictionary!A28="","",DataDictionary!A28)</f>
        <v>130</v>
      </c>
      <c r="C28" t="str">
        <f>IF(DataDictionary!C28="","",DataDictionary!C28)</f>
        <v xml:space="preserve">The data is from the Glocester Municipal School District.     Phase I </v>
      </c>
      <c r="D28" t="str">
        <f>IF(DataDictionary!D28="","",DataDictionary!D28)</f>
        <v/>
      </c>
      <c r="E28" t="str">
        <f>IF(DataDictionary!F28="","",DataDictionary!F28)</f>
        <v/>
      </c>
      <c r="F28" t="str">
        <f>IF(DataDictionary!E28="","",DataDictionary!E28)</f>
        <v/>
      </c>
      <c r="G28" t="str">
        <f>IF(DataDictionary!G28="","",DataDictionary!G28)</f>
        <v/>
      </c>
      <c r="H28" t="str">
        <f>IF(DataDictionary!H28="","",DataDictionary!H28)</f>
        <v/>
      </c>
      <c r="I28" t="str">
        <f>IF(DataDictionary!J28="","",DataDictionary!J28)</f>
        <v/>
      </c>
      <c r="J28" t="str">
        <f>IF(DataDictionary!I28="","",DataDictionary!I28)</f>
        <v/>
      </c>
      <c r="K28" t="str">
        <f>IF(DataDictionary!K28="","",DataDictionary!K28)</f>
        <v/>
      </c>
      <c r="L28" t="str">
        <f>IF(DataDictionary!L28="","",DataDictionary!L28)</f>
        <v/>
      </c>
      <c r="M28" t="str">
        <f>IF(DataDictionary!N28="","",DataDictionary!N28)</f>
        <v/>
      </c>
      <c r="N28" t="str">
        <f>IF(DataDictionary!M28="","",DataDictionary!M28)</f>
        <v/>
      </c>
      <c r="O28" t="str">
        <f>IF(DataDictionary!O28="","",DataDictionary!O28)</f>
        <v/>
      </c>
      <c r="P28" t="str">
        <f>IF(DataDictionary!P28="","",DataDictionary!P28)</f>
        <v/>
      </c>
      <c r="Q28" t="str">
        <f>IF(DataDictionary!R28="","",DataDictionary!R28)</f>
        <v/>
      </c>
      <c r="R28" t="str">
        <f>IF(DataDictionary!Q28="","",DataDictionary!Q28)</f>
        <v/>
      </c>
      <c r="S28" t="str">
        <f>IF(DataDictionary!S28="","",DataDictionary!S28)</f>
        <v/>
      </c>
      <c r="T28" t="str">
        <f>IF(DataDictionary!T28="","",DataDictionary!T28)</f>
        <v/>
      </c>
      <c r="U28" t="str">
        <f>IF(DataDictionary!V28="","",DataDictionary!V28)</f>
        <v/>
      </c>
      <c r="V28" t="str">
        <f>IF(DataDictionary!U28="","",DataDictionary!U28)</f>
        <v/>
      </c>
      <c r="W28" t="str">
        <f>IF(DataDictionary!W28="","",DataDictionary!W28)</f>
        <v/>
      </c>
      <c r="X28" t="str">
        <f>IF(DataDictionary!X28="","",DataDictionary!X28)</f>
        <v/>
      </c>
      <c r="Y28" t="str">
        <f>IF(DataDictionary!Z28="","",DataDictionary!Z28)</f>
        <v xml:space="preserve">Libraries </v>
      </c>
      <c r="Z28">
        <f>IF(DataDictionary!Y28="","",DataDictionary!Y28)</f>
        <v>15</v>
      </c>
      <c r="AA28" t="str">
        <f>IF(DataDictionary!AA28="","",DataDictionary!AA28)</f>
        <v xml:space="preserve">Employee Count: A count of full time and part time employees working in the Libraries in the reporting entity. </v>
      </c>
      <c r="AB28" t="str">
        <f>IF(DataDictionary!AB28="","",DataDictionary!AB28)</f>
        <v/>
      </c>
      <c r="AC28" t="str">
        <f>IF(DataDictionary!AD28="","",DataDictionary!AD28)</f>
        <v/>
      </c>
      <c r="AD28" t="str">
        <f>IF(DataDictionary!AC28="","",DataDictionary!AC28)</f>
        <v/>
      </c>
      <c r="AE28" t="str">
        <f>IF(DataDictionary!AE28="","",DataDictionary!AE28)</f>
        <v/>
      </c>
      <c r="AF28" t="str">
        <f>IF(DataDictionary!AF28="","",DataDictionary!AF28)</f>
        <v/>
      </c>
      <c r="AG28" t="str">
        <f>IF(DataDictionary!AH28="","",DataDictionary!AH28)</f>
        <v xml:space="preserve">Financing Sources: Transfers </v>
      </c>
      <c r="AH28">
        <f>IF(DataDictionary!AG28="","",DataDictionary!AG28)</f>
        <v>10</v>
      </c>
      <c r="AI28" t="str">
        <f>IF(DataDictionary!AI28="","",DataDictionary!AI28)</f>
        <v>Financing Sources: A transfer from a capital fund to fund expenditures in a fund reported to the Municipal Transparency Portal.</v>
      </c>
      <c r="AJ28" t="str">
        <f>IF(DataDictionary!AJ28="","",DataDictionary!AJ28)</f>
        <v/>
      </c>
      <c r="AK28" t="str">
        <f>IF(DataDictionary!AK28="","",DataDictionary!AK28)</f>
        <v/>
      </c>
      <c r="AL28" t="str">
        <f>IF(DataDictionary!AL28="","",DataDictionary!AL28)</f>
        <v/>
      </c>
    </row>
    <row r="29" spans="1:38" x14ac:dyDescent="0.25">
      <c r="A29" t="str">
        <f>IF(DataDictionary!B29="","",DataDictionary!B29)</f>
        <v>Hopkinton</v>
      </c>
      <c r="B29">
        <f>IF(DataDictionary!A29="","",DataDictionary!A29)</f>
        <v>1140</v>
      </c>
      <c r="C29" t="str">
        <f>IF(DataDictionary!C29="","",DataDictionary!C29)</f>
        <v xml:space="preserve">The data is from the Town of Hopkinton.                          Phase II </v>
      </c>
      <c r="D29" t="str">
        <f>IF(DataDictionary!D29="","",DataDictionary!D29)</f>
        <v/>
      </c>
      <c r="E29" t="str">
        <f>IF(DataDictionary!F29="","",DataDictionary!F29)</f>
        <v/>
      </c>
      <c r="F29" t="str">
        <f>IF(DataDictionary!E29="","",DataDictionary!E29)</f>
        <v/>
      </c>
      <c r="G29" t="str">
        <f>IF(DataDictionary!G29="","",DataDictionary!G29)</f>
        <v/>
      </c>
      <c r="H29" t="str">
        <f>IF(DataDictionary!H29="","",DataDictionary!H29)</f>
        <v/>
      </c>
      <c r="I29" t="str">
        <f>IF(DataDictionary!J29="","",DataDictionary!J29)</f>
        <v/>
      </c>
      <c r="J29" t="str">
        <f>IF(DataDictionary!I29="","",DataDictionary!I29)</f>
        <v/>
      </c>
      <c r="K29" t="str">
        <f>IF(DataDictionary!K29="","",DataDictionary!K29)</f>
        <v/>
      </c>
      <c r="L29" t="str">
        <f>IF(DataDictionary!L29="","",DataDictionary!L29)</f>
        <v/>
      </c>
      <c r="M29" t="str">
        <f>IF(DataDictionary!N29="","",DataDictionary!N29)</f>
        <v/>
      </c>
      <c r="N29" t="str">
        <f>IF(DataDictionary!M29="","",DataDictionary!M29)</f>
        <v/>
      </c>
      <c r="O29" t="str">
        <f>IF(DataDictionary!O29="","",DataDictionary!O29)</f>
        <v/>
      </c>
      <c r="P29" t="str">
        <f>IF(DataDictionary!P29="","",DataDictionary!P29)</f>
        <v/>
      </c>
      <c r="Q29" t="str">
        <f>IF(DataDictionary!R29="","",DataDictionary!R29)</f>
        <v/>
      </c>
      <c r="R29" t="str">
        <f>IF(DataDictionary!Q29="","",DataDictionary!Q29)</f>
        <v/>
      </c>
      <c r="S29" t="str">
        <f>IF(DataDictionary!S29="","",DataDictionary!S29)</f>
        <v/>
      </c>
      <c r="T29" t="str">
        <f>IF(DataDictionary!T29="","",DataDictionary!T29)</f>
        <v/>
      </c>
      <c r="U29" t="str">
        <f>IF(DataDictionary!V29="","",DataDictionary!V29)</f>
        <v/>
      </c>
      <c r="V29" t="str">
        <f>IF(DataDictionary!U29="","",DataDictionary!U29)</f>
        <v/>
      </c>
      <c r="W29" t="str">
        <f>IF(DataDictionary!W29="","",DataDictionary!W29)</f>
        <v/>
      </c>
      <c r="X29" t="str">
        <f>IF(DataDictionary!X29="","",DataDictionary!X29)</f>
        <v/>
      </c>
      <c r="Y29" t="str">
        <f>IF(DataDictionary!Z29="","",DataDictionary!Z29)</f>
        <v xml:space="preserve">Public Works </v>
      </c>
      <c r="Z29">
        <f>IF(DataDictionary!Y29="","",DataDictionary!Y29)</f>
        <v>20</v>
      </c>
      <c r="AA29" t="str">
        <f>IF(DataDictionary!AA29="","",DataDictionary!AA29)</f>
        <v>Employee Count:A count of full time and part time employees working in the Public Works department, and offices such as engineering, highway, etc.</v>
      </c>
      <c r="AB29" t="str">
        <f>IF(DataDictionary!AB29="","",DataDictionary!AB29)</f>
        <v/>
      </c>
      <c r="AC29" t="str">
        <f>IF(DataDictionary!AD29="","",DataDictionary!AD29)</f>
        <v/>
      </c>
      <c r="AD29" t="str">
        <f>IF(DataDictionary!AC29="","",DataDictionary!AC29)</f>
        <v/>
      </c>
      <c r="AE29" t="str">
        <f>IF(DataDictionary!AE29="","",DataDictionary!AE29)</f>
        <v/>
      </c>
      <c r="AF29" t="str">
        <f>IF(DataDictionary!AF29="","",DataDictionary!AF29)</f>
        <v/>
      </c>
      <c r="AG29" t="str">
        <f>IF(DataDictionary!AH29="","",DataDictionary!AH29)</f>
        <v>Financing Sources: Debt</v>
      </c>
      <c r="AH29">
        <f>IF(DataDictionary!AG29="","",DataDictionary!AG29)</f>
        <v>20</v>
      </c>
      <c r="AI29" t="str">
        <f>IF(DataDictionary!AI29="","",DataDictionary!AI29)</f>
        <v>Financing Sources:A transfer of funds to fund expenditures in a fund reported to the Municipal Transparency Portal.</v>
      </c>
      <c r="AJ29" t="str">
        <f>IF(DataDictionary!AJ29="","",DataDictionary!AJ29)</f>
        <v/>
      </c>
      <c r="AK29" t="str">
        <f>IF(DataDictionary!AK29="","",DataDictionary!AK29)</f>
        <v/>
      </c>
      <c r="AL29" t="str">
        <f>IF(DataDictionary!AL29="","",DataDictionary!AL29)</f>
        <v/>
      </c>
    </row>
    <row r="30" spans="1:38" x14ac:dyDescent="0.25">
      <c r="A30" t="str">
        <f>IF(DataDictionary!B30="","",DataDictionary!B30)</f>
        <v>Hopkinton School District</v>
      </c>
      <c r="B30">
        <f>IF(DataDictionary!A30="","",DataDictionary!A30)</f>
        <v>140</v>
      </c>
      <c r="C30" t="str">
        <f>IF(DataDictionary!C30="","",DataDictionary!C30)</f>
        <v xml:space="preserve">The data is from the Hopkinton Municipal School District.   Phase II </v>
      </c>
      <c r="D30" t="str">
        <f>IF(DataDictionary!D30="","",DataDictionary!D30)</f>
        <v/>
      </c>
      <c r="E30" t="str">
        <f>IF(DataDictionary!F30="","",DataDictionary!F30)</f>
        <v/>
      </c>
      <c r="F30" t="str">
        <f>IF(DataDictionary!E30="","",DataDictionary!E30)</f>
        <v/>
      </c>
      <c r="G30" t="str">
        <f>IF(DataDictionary!G30="","",DataDictionary!G30)</f>
        <v/>
      </c>
      <c r="H30" t="str">
        <f>IF(DataDictionary!H30="","",DataDictionary!H30)</f>
        <v/>
      </c>
      <c r="I30" t="str">
        <f>IF(DataDictionary!J30="","",DataDictionary!J30)</f>
        <v/>
      </c>
      <c r="J30" t="str">
        <f>IF(DataDictionary!I30="","",DataDictionary!I30)</f>
        <v/>
      </c>
      <c r="K30" t="str">
        <f>IF(DataDictionary!K30="","",DataDictionary!K30)</f>
        <v/>
      </c>
      <c r="L30" t="str">
        <f>IF(DataDictionary!L30="","",DataDictionary!L30)</f>
        <v/>
      </c>
      <c r="M30" t="str">
        <f>IF(DataDictionary!N30="","",DataDictionary!N30)</f>
        <v/>
      </c>
      <c r="N30" t="str">
        <f>IF(DataDictionary!M30="","",DataDictionary!M30)</f>
        <v/>
      </c>
      <c r="O30" t="str">
        <f>IF(DataDictionary!O30="","",DataDictionary!O30)</f>
        <v/>
      </c>
      <c r="P30" t="str">
        <f>IF(DataDictionary!P30="","",DataDictionary!P30)</f>
        <v/>
      </c>
      <c r="Q30" t="str">
        <f>IF(DataDictionary!R30="","",DataDictionary!R30)</f>
        <v/>
      </c>
      <c r="R30" t="str">
        <f>IF(DataDictionary!Q30="","",DataDictionary!Q30)</f>
        <v/>
      </c>
      <c r="S30" t="str">
        <f>IF(DataDictionary!S30="","",DataDictionary!S30)</f>
        <v/>
      </c>
      <c r="T30" t="str">
        <f>IF(DataDictionary!T30="","",DataDictionary!T30)</f>
        <v/>
      </c>
      <c r="U30" t="str">
        <f>IF(DataDictionary!V30="","",DataDictionary!V30)</f>
        <v/>
      </c>
      <c r="V30" t="str">
        <f>IF(DataDictionary!U30="","",DataDictionary!U30)</f>
        <v/>
      </c>
      <c r="W30" t="str">
        <f>IF(DataDictionary!W30="","",DataDictionary!W30)</f>
        <v/>
      </c>
      <c r="X30" t="str">
        <f>IF(DataDictionary!X30="","",DataDictionary!X30)</f>
        <v/>
      </c>
      <c r="Y30" t="str">
        <f>IF(DataDictionary!Z30="","",DataDictionary!Z30)</f>
        <v>Parks and Rec</v>
      </c>
      <c r="Z30">
        <f>IF(DataDictionary!Y30="","",DataDictionary!Y30)</f>
        <v>21</v>
      </c>
      <c r="AA30" t="str">
        <f>IF(DataDictionary!AA30="","",DataDictionary!AA30)</f>
        <v>Employee Count: A count of full time and part time employees working in the Parks and Recreation department for the maintenance of parks and the support of local recreation.</v>
      </c>
      <c r="AB30" t="str">
        <f>IF(DataDictionary!AB30="","",DataDictionary!AB30)</f>
        <v/>
      </c>
      <c r="AC30" t="str">
        <f>IF(DataDictionary!AD30="","",DataDictionary!AD30)</f>
        <v/>
      </c>
      <c r="AD30" t="str">
        <f>IF(DataDictionary!AC30="","",DataDictionary!AC30)</f>
        <v/>
      </c>
      <c r="AE30" t="str">
        <f>IF(DataDictionary!AE30="","",DataDictionary!AE30)</f>
        <v/>
      </c>
      <c r="AF30" t="str">
        <f>IF(DataDictionary!AF30="","",DataDictionary!AF30)</f>
        <v/>
      </c>
      <c r="AG30" t="str">
        <f>IF(DataDictionary!AH30="","",DataDictionary!AH30)</f>
        <v>Financing Sources: Other</v>
      </c>
      <c r="AH30">
        <f>IF(DataDictionary!AG30="","",DataDictionary!AG30)</f>
        <v>30</v>
      </c>
      <c r="AI30" t="str">
        <f>IF(DataDictionary!AI30="","",DataDictionary!AI30)</f>
        <v>Financing Sources: Financial resources received from the issuance of bonded debt.</v>
      </c>
      <c r="AJ30" t="str">
        <f>IF(DataDictionary!AJ30="","",DataDictionary!AJ30)</f>
        <v/>
      </c>
      <c r="AK30" t="str">
        <f>IF(DataDictionary!AK30="","",DataDictionary!AK30)</f>
        <v/>
      </c>
      <c r="AL30" t="str">
        <f>IF(DataDictionary!AL30="","",DataDictionary!AL30)</f>
        <v/>
      </c>
    </row>
    <row r="31" spans="1:38" x14ac:dyDescent="0.25">
      <c r="A31" t="str">
        <f>IF(DataDictionary!B31="","",DataDictionary!B31)</f>
        <v>Jamestown</v>
      </c>
      <c r="B31">
        <f>IF(DataDictionary!A31="","",DataDictionary!A31)</f>
        <v>1150</v>
      </c>
      <c r="C31" t="str">
        <f>IF(DataDictionary!C31="","",DataDictionary!C31)</f>
        <v>The data is from the Town of Jamestown.                             Phase III</v>
      </c>
      <c r="D31" t="str">
        <f>IF(DataDictionary!D31="","",DataDictionary!D31)</f>
        <v/>
      </c>
      <c r="E31" t="str">
        <f>IF(DataDictionary!F31="","",DataDictionary!F31)</f>
        <v/>
      </c>
      <c r="F31" t="str">
        <f>IF(DataDictionary!E31="","",DataDictionary!E31)</f>
        <v/>
      </c>
      <c r="G31" t="str">
        <f>IF(DataDictionary!G31="","",DataDictionary!G31)</f>
        <v/>
      </c>
      <c r="H31" t="str">
        <f>IF(DataDictionary!H31="","",DataDictionary!H31)</f>
        <v/>
      </c>
      <c r="I31" t="str">
        <f>IF(DataDictionary!J31="","",DataDictionary!J31)</f>
        <v/>
      </c>
      <c r="J31" t="str">
        <f>IF(DataDictionary!I31="","",DataDictionary!I31)</f>
        <v/>
      </c>
      <c r="K31" t="str">
        <f>IF(DataDictionary!K31="","",DataDictionary!K31)</f>
        <v/>
      </c>
      <c r="L31" t="str">
        <f>IF(DataDictionary!L31="","",DataDictionary!L31)</f>
        <v/>
      </c>
      <c r="M31" t="str">
        <f>IF(DataDictionary!N31="","",DataDictionary!N31)</f>
        <v/>
      </c>
      <c r="N31" t="str">
        <f>IF(DataDictionary!M31="","",DataDictionary!M31)</f>
        <v/>
      </c>
      <c r="O31" t="str">
        <f>IF(DataDictionary!O31="","",DataDictionary!O31)</f>
        <v/>
      </c>
      <c r="P31" t="str">
        <f>IF(DataDictionary!P31="","",DataDictionary!P31)</f>
        <v/>
      </c>
      <c r="Q31" t="str">
        <f>IF(DataDictionary!R31="","",DataDictionary!R31)</f>
        <v/>
      </c>
      <c r="R31" t="str">
        <f>IF(DataDictionary!Q31="","",DataDictionary!Q31)</f>
        <v/>
      </c>
      <c r="S31" t="str">
        <f>IF(DataDictionary!S31="","",DataDictionary!S31)</f>
        <v/>
      </c>
      <c r="T31" t="str">
        <f>IF(DataDictionary!T31="","",DataDictionary!T31)</f>
        <v/>
      </c>
      <c r="U31" t="str">
        <f>IF(DataDictionary!V31="","",DataDictionary!V31)</f>
        <v/>
      </c>
      <c r="V31" t="str">
        <f>IF(DataDictionary!U31="","",DataDictionary!U31)</f>
        <v/>
      </c>
      <c r="W31" t="str">
        <f>IF(DataDictionary!W31="","",DataDictionary!W31)</f>
        <v/>
      </c>
      <c r="X31" t="str">
        <f>IF(DataDictionary!X31="","",DataDictionary!X31)</f>
        <v/>
      </c>
      <c r="Y31" t="str">
        <f>IF(DataDictionary!Z31="","",DataDictionary!Z31)</f>
        <v>Police Department</v>
      </c>
      <c r="Z31">
        <f>IF(DataDictionary!Y31="","",DataDictionary!Y31)</f>
        <v>30</v>
      </c>
      <c r="AA31" t="str">
        <f>IF(DataDictionary!AA31="","",DataDictionary!AA31)</f>
        <v xml:space="preserve">Employee Count:A count of full time and part time employees working in the Police Department. </v>
      </c>
      <c r="AB31" t="str">
        <f>IF(DataDictionary!AB31="","",DataDictionary!AB31)</f>
        <v/>
      </c>
      <c r="AC31" t="str">
        <f>IF(DataDictionary!AD31="","",DataDictionary!AD31)</f>
        <v/>
      </c>
      <c r="AD31" t="str">
        <f>IF(DataDictionary!AC31="","",DataDictionary!AC31)</f>
        <v/>
      </c>
      <c r="AE31" t="str">
        <f>IF(DataDictionary!AE31="","",DataDictionary!AE31)</f>
        <v/>
      </c>
      <c r="AF31" t="str">
        <f>IF(DataDictionary!AF31="","",DataDictionary!AF31)</f>
        <v/>
      </c>
      <c r="AG31" t="str">
        <f>IF(DataDictionary!AH31="","",DataDictionary!AH31)</f>
        <v xml:space="preserve">Financing Uses: Transfer </v>
      </c>
      <c r="AH31">
        <f>IF(DataDictionary!AG31="","",DataDictionary!AG31)</f>
        <v>10</v>
      </c>
      <c r="AI31" t="str">
        <f>IF(DataDictionary!AI31="","",DataDictionary!AI31)</f>
        <v>Finacing Uses: A transfer from funds reported in the Municipal Transparency Portal cover expenses in a fund that is not reported to the Municipal Transparency Portal.</v>
      </c>
      <c r="AJ31" t="str">
        <f>IF(DataDictionary!AJ31="","",DataDictionary!AJ31)</f>
        <v/>
      </c>
      <c r="AK31" t="str">
        <f>IF(DataDictionary!AK31="","",DataDictionary!AK31)</f>
        <v/>
      </c>
      <c r="AL31" t="str">
        <f>IF(DataDictionary!AL31="","",DataDictionary!AL31)</f>
        <v/>
      </c>
    </row>
    <row r="32" spans="1:38" x14ac:dyDescent="0.25">
      <c r="A32" t="str">
        <f>IF(DataDictionary!B32="","",DataDictionary!B32)</f>
        <v>Jamestown School District</v>
      </c>
      <c r="B32">
        <f>IF(DataDictionary!A32="","",DataDictionary!A32)</f>
        <v>150</v>
      </c>
      <c r="C32" t="str">
        <f>IF(DataDictionary!C32="","",DataDictionary!C32)</f>
        <v xml:space="preserve">The data is from the Jamestown Municipal School District.    Phase III </v>
      </c>
      <c r="D32" t="str">
        <f>IF(DataDictionary!D32="","",DataDictionary!D32)</f>
        <v/>
      </c>
      <c r="E32" t="str">
        <f>IF(DataDictionary!F32="","",DataDictionary!F32)</f>
        <v/>
      </c>
      <c r="F32" t="str">
        <f>IF(DataDictionary!E32="","",DataDictionary!E32)</f>
        <v/>
      </c>
      <c r="G32" t="str">
        <f>IF(DataDictionary!G32="","",DataDictionary!G32)</f>
        <v/>
      </c>
      <c r="H32" t="str">
        <f>IF(DataDictionary!H32="","",DataDictionary!H32)</f>
        <v/>
      </c>
      <c r="I32" t="str">
        <f>IF(DataDictionary!J32="","",DataDictionary!J32)</f>
        <v/>
      </c>
      <c r="J32" t="str">
        <f>IF(DataDictionary!I32="","",DataDictionary!I32)</f>
        <v/>
      </c>
      <c r="K32" t="str">
        <f>IF(DataDictionary!K32="","",DataDictionary!K32)</f>
        <v/>
      </c>
      <c r="L32" t="str">
        <f>IF(DataDictionary!L32="","",DataDictionary!L32)</f>
        <v/>
      </c>
      <c r="M32" t="str">
        <f>IF(DataDictionary!N32="","",DataDictionary!N32)</f>
        <v/>
      </c>
      <c r="N32" t="str">
        <f>IF(DataDictionary!M32="","",DataDictionary!M32)</f>
        <v/>
      </c>
      <c r="O32" t="str">
        <f>IF(DataDictionary!O32="","",DataDictionary!O32)</f>
        <v/>
      </c>
      <c r="P32" t="str">
        <f>IF(DataDictionary!P32="","",DataDictionary!P32)</f>
        <v/>
      </c>
      <c r="Q32" t="str">
        <f>IF(DataDictionary!R32="","",DataDictionary!R32)</f>
        <v/>
      </c>
      <c r="R32" t="str">
        <f>IF(DataDictionary!Q32="","",DataDictionary!Q32)</f>
        <v/>
      </c>
      <c r="S32" t="str">
        <f>IF(DataDictionary!S32="","",DataDictionary!S32)</f>
        <v/>
      </c>
      <c r="T32" t="str">
        <f>IF(DataDictionary!T32="","",DataDictionary!T32)</f>
        <v/>
      </c>
      <c r="U32" t="str">
        <f>IF(DataDictionary!V32="","",DataDictionary!V32)</f>
        <v/>
      </c>
      <c r="V32" t="str">
        <f>IF(DataDictionary!U32="","",DataDictionary!U32)</f>
        <v/>
      </c>
      <c r="W32" t="str">
        <f>IF(DataDictionary!W32="","",DataDictionary!W32)</f>
        <v/>
      </c>
      <c r="X32" t="str">
        <f>IF(DataDictionary!X32="","",DataDictionary!X32)</f>
        <v/>
      </c>
      <c r="Y32" t="str">
        <f>IF(DataDictionary!Z32="","",DataDictionary!Z32)</f>
        <v xml:space="preserve">Fire Department </v>
      </c>
      <c r="Z32">
        <f>IF(DataDictionary!Y32="","",DataDictionary!Y32)</f>
        <v>31</v>
      </c>
      <c r="AA32" t="str">
        <f>IF(DataDictionary!AA32="","",DataDictionary!AA32)</f>
        <v xml:space="preserve">Employee Count: A count of full time and part time employees working in the Fire Department. </v>
      </c>
      <c r="AB32" t="str">
        <f>IF(DataDictionary!AB32="","",DataDictionary!AB32)</f>
        <v/>
      </c>
      <c r="AC32" t="str">
        <f>IF(DataDictionary!AD32="","",DataDictionary!AD32)</f>
        <v/>
      </c>
      <c r="AD32" t="str">
        <f>IF(DataDictionary!AC32="","",DataDictionary!AC32)</f>
        <v/>
      </c>
      <c r="AE32" t="str">
        <f>IF(DataDictionary!AE32="","",DataDictionary!AE32)</f>
        <v/>
      </c>
      <c r="AF32" t="str">
        <f>IF(DataDictionary!AF32="","",DataDictionary!AF32)</f>
        <v/>
      </c>
      <c r="AG32" t="str">
        <f>IF(DataDictionary!AH31="","",DataDictionary!AH31)</f>
        <v xml:space="preserve">Financing Uses: Transfer </v>
      </c>
      <c r="AH32">
        <f>IF(DataDictionary!AG32="","",DataDictionary!AG32)</f>
        <v>20</v>
      </c>
      <c r="AI32" t="str">
        <f>IF(DataDictionary!AI32="","",DataDictionary!AI32)</f>
        <v>Finacing Uses: Debt refunding involving the issuance of new debt whose proceeds are used to repay previously issued "old" debt. The proceeds are generally placed in a trust to be invested until needed to make debt service payments on the "old debt" as due.</v>
      </c>
      <c r="AJ32" t="str">
        <f>IF(DataDictionary!AJ32="","",DataDictionary!AJ32)</f>
        <v/>
      </c>
      <c r="AK32" t="str">
        <f>IF(DataDictionary!AK32="","",DataDictionary!AK32)</f>
        <v/>
      </c>
      <c r="AL32" t="str">
        <f>IF(DataDictionary!AL32="","",DataDictionary!AL32)</f>
        <v/>
      </c>
    </row>
    <row r="33" spans="1:38" x14ac:dyDescent="0.25">
      <c r="A33" t="str">
        <f>IF(DataDictionary!B33="","",DataDictionary!B33)</f>
        <v>Johnston</v>
      </c>
      <c r="B33">
        <f>IF(DataDictionary!A33="","",DataDictionary!A33)</f>
        <v>1160</v>
      </c>
      <c r="C33" t="str">
        <f>IF(DataDictionary!C33="","",DataDictionary!C33)</f>
        <v>The data is from the Town of Johnston.                             Phase II</v>
      </c>
      <c r="D33" t="str">
        <f>IF(DataDictionary!D33="","",DataDictionary!D33)</f>
        <v/>
      </c>
      <c r="E33" t="str">
        <f>IF(DataDictionary!F33="","",DataDictionary!F33)</f>
        <v/>
      </c>
      <c r="F33" t="str">
        <f>IF(DataDictionary!E33="","",DataDictionary!E33)</f>
        <v/>
      </c>
      <c r="G33" t="str">
        <f>IF(DataDictionary!G33="","",DataDictionary!G33)</f>
        <v/>
      </c>
      <c r="H33" t="str">
        <f>IF(DataDictionary!H33="","",DataDictionary!H33)</f>
        <v/>
      </c>
      <c r="I33" t="str">
        <f>IF(DataDictionary!J33="","",DataDictionary!J33)</f>
        <v/>
      </c>
      <c r="J33" t="str">
        <f>IF(DataDictionary!I33="","",DataDictionary!I33)</f>
        <v/>
      </c>
      <c r="K33" t="str">
        <f>IF(DataDictionary!K33="","",DataDictionary!K33)</f>
        <v/>
      </c>
      <c r="L33" t="str">
        <f>IF(DataDictionary!L33="","",DataDictionary!L33)</f>
        <v/>
      </c>
      <c r="M33" t="str">
        <f>IF(DataDictionary!N33="","",DataDictionary!N33)</f>
        <v/>
      </c>
      <c r="N33" t="str">
        <f>IF(DataDictionary!M33="","",DataDictionary!M33)</f>
        <v/>
      </c>
      <c r="O33" t="str">
        <f>IF(DataDictionary!O33="","",DataDictionary!O33)</f>
        <v/>
      </c>
      <c r="P33" t="str">
        <f>IF(DataDictionary!P33="","",DataDictionary!P33)</f>
        <v/>
      </c>
      <c r="Q33" t="str">
        <f>IF(DataDictionary!R33="","",DataDictionary!R33)</f>
        <v/>
      </c>
      <c r="R33" t="str">
        <f>IF(DataDictionary!Q33="","",DataDictionary!Q33)</f>
        <v/>
      </c>
      <c r="S33" t="str">
        <f>IF(DataDictionary!S33="","",DataDictionary!S33)</f>
        <v/>
      </c>
      <c r="T33" t="str">
        <f>IF(DataDictionary!T33="","",DataDictionary!T33)</f>
        <v/>
      </c>
      <c r="U33" t="str">
        <f>IF(DataDictionary!V33="","",DataDictionary!V33)</f>
        <v/>
      </c>
      <c r="V33" t="str">
        <f>IF(DataDictionary!U33="","",DataDictionary!U33)</f>
        <v/>
      </c>
      <c r="W33" t="str">
        <f>IF(DataDictionary!W33="","",DataDictionary!W33)</f>
        <v/>
      </c>
      <c r="X33" t="str">
        <f>IF(DataDictionary!X33="","",DataDictionary!X33)</f>
        <v/>
      </c>
      <c r="Y33" t="str">
        <f>IF(DataDictionary!Z33="","",DataDictionary!Z33)</f>
        <v>Centralized Dispatch</v>
      </c>
      <c r="Z33">
        <f>IF(DataDictionary!Y33="","",DataDictionary!Y33)</f>
        <v>32</v>
      </c>
      <c r="AA33" t="str">
        <f>IF(DataDictionary!AA33="","",DataDictionary!AA33)</f>
        <v>Employee Count:A count of full time and part time employees working in a Centralized Dispacth department for both police and fire services.</v>
      </c>
      <c r="AB33" t="str">
        <f>IF(DataDictionary!AB33="","",DataDictionary!AB33)</f>
        <v/>
      </c>
      <c r="AC33" t="str">
        <f>IF(DataDictionary!AD33="","",DataDictionary!AD33)</f>
        <v/>
      </c>
      <c r="AD33" t="str">
        <f>IF(DataDictionary!AC33="","",DataDictionary!AC33)</f>
        <v/>
      </c>
      <c r="AE33" t="str">
        <f>IF(DataDictionary!AE33="","",DataDictionary!AE33)</f>
        <v/>
      </c>
      <c r="AF33" t="str">
        <f>IF(DataDictionary!AF33="","",DataDictionary!AF33)</f>
        <v/>
      </c>
      <c r="AG33" t="str">
        <f>IF(DataDictionary!AH32="","",DataDictionary!AH32)</f>
        <v>Financing Uses: Payment to Bond Escrow Agent</v>
      </c>
      <c r="AH33">
        <f>IF(DataDictionary!AG33="","",DataDictionary!AG33)</f>
        <v>30</v>
      </c>
      <c r="AI33" t="str">
        <f>IF(DataDictionary!AI33="","",DataDictionary!AI33)</f>
        <v>Financing Uses: Non-revenue monies from a reported fund other than a transfer or payment to bond escrow.</v>
      </c>
      <c r="AJ33" t="str">
        <f>IF(DataDictionary!AJ33="","",DataDictionary!AJ33)</f>
        <v/>
      </c>
      <c r="AK33" t="str">
        <f>IF(DataDictionary!AK33="","",DataDictionary!AK33)</f>
        <v/>
      </c>
      <c r="AL33" t="str">
        <f>IF(DataDictionary!AL33="","",DataDictionary!AL33)</f>
        <v/>
      </c>
    </row>
    <row r="34" spans="1:38" x14ac:dyDescent="0.25">
      <c r="A34" t="str">
        <f>IF(DataDictionary!B34="","",DataDictionary!B34)</f>
        <v>Johnston School District</v>
      </c>
      <c r="B34">
        <f>IF(DataDictionary!A34="","",DataDictionary!A34)</f>
        <v>160</v>
      </c>
      <c r="C34" t="str">
        <f>IF(DataDictionary!C34="","",DataDictionary!C34)</f>
        <v xml:space="preserve">The data is from the Johnston Municipal School District.   Phase II </v>
      </c>
      <c r="D34" t="str">
        <f>IF(DataDictionary!D34="","",DataDictionary!D34)</f>
        <v/>
      </c>
      <c r="E34" t="str">
        <f>IF(DataDictionary!F34="","",DataDictionary!F34)</f>
        <v/>
      </c>
      <c r="F34" t="str">
        <f>IF(DataDictionary!E34="","",DataDictionary!E34)</f>
        <v/>
      </c>
      <c r="G34" t="str">
        <f>IF(DataDictionary!G34="","",DataDictionary!G34)</f>
        <v/>
      </c>
      <c r="H34" t="str">
        <f>IF(DataDictionary!H34="","",DataDictionary!H34)</f>
        <v/>
      </c>
      <c r="I34" t="str">
        <f>IF(DataDictionary!J34="","",DataDictionary!J34)</f>
        <v/>
      </c>
      <c r="J34" t="str">
        <f>IF(DataDictionary!I34="","",DataDictionary!I34)</f>
        <v/>
      </c>
      <c r="K34" t="str">
        <f>IF(DataDictionary!K34="","",DataDictionary!K34)</f>
        <v/>
      </c>
      <c r="L34" t="str">
        <f>IF(DataDictionary!L34="","",DataDictionary!L34)</f>
        <v/>
      </c>
      <c r="M34" t="str">
        <f>IF(DataDictionary!N34="","",DataDictionary!N34)</f>
        <v/>
      </c>
      <c r="N34" t="str">
        <f>IF(DataDictionary!M34="","",DataDictionary!M34)</f>
        <v/>
      </c>
      <c r="O34" t="str">
        <f>IF(DataDictionary!O34="","",DataDictionary!O34)</f>
        <v/>
      </c>
      <c r="P34" t="str">
        <f>IF(DataDictionary!P34="","",DataDictionary!P34)</f>
        <v/>
      </c>
      <c r="Q34" t="str">
        <f>IF(DataDictionary!R34="","",DataDictionary!R34)</f>
        <v/>
      </c>
      <c r="R34" t="str">
        <f>IF(DataDictionary!Q34="","",DataDictionary!Q34)</f>
        <v/>
      </c>
      <c r="S34" t="str">
        <f>IF(DataDictionary!S34="","",DataDictionary!S34)</f>
        <v/>
      </c>
      <c r="T34" t="str">
        <f>IF(DataDictionary!T34="","",DataDictionary!T34)</f>
        <v/>
      </c>
      <c r="U34" t="str">
        <f>IF(DataDictionary!V34="","",DataDictionary!V34)</f>
        <v/>
      </c>
      <c r="V34" t="str">
        <f>IF(DataDictionary!U34="","",DataDictionary!U34)</f>
        <v/>
      </c>
      <c r="W34" t="str">
        <f>IF(DataDictionary!W34="","",DataDictionary!W34)</f>
        <v/>
      </c>
      <c r="X34" t="str">
        <f>IF(DataDictionary!X34="","",DataDictionary!X34)</f>
        <v/>
      </c>
      <c r="Y34" t="str">
        <f>IF(DataDictionary!Z34="","",DataDictionary!Z34)</f>
        <v xml:space="preserve">Public Safety - Other </v>
      </c>
      <c r="Z34">
        <f>IF(DataDictionary!Y34="","",DataDictionary!Y34)</f>
        <v>33</v>
      </c>
      <c r="AA34" t="str">
        <f>IF(DataDictionary!AA34="","",DataDictionary!AA34)</f>
        <v>Employee Count: A count of full time and part time employees working in a Public Safety department or office other than the police or fire departments;such  as EMA, animal control, and harbor master.</v>
      </c>
      <c r="AB34" t="str">
        <f>IF(DataDictionary!AB34="","",DataDictionary!AB34)</f>
        <v/>
      </c>
      <c r="AC34" t="str">
        <f>IF(DataDictionary!AD34="","",DataDictionary!AD34)</f>
        <v/>
      </c>
      <c r="AD34" t="str">
        <f>IF(DataDictionary!AC34="","",DataDictionary!AC34)</f>
        <v/>
      </c>
      <c r="AE34" t="str">
        <f>IF(DataDictionary!AE34="","",DataDictionary!AE34)</f>
        <v/>
      </c>
      <c r="AF34" t="str">
        <f>IF(DataDictionary!AF34="","",DataDictionary!AF34)</f>
        <v/>
      </c>
      <c r="AG34" t="str">
        <f>IF(DataDictionary!AH33="","",DataDictionary!AH33)</f>
        <v>Financing Uses: Other</v>
      </c>
      <c r="AH34" t="str">
        <f>IF(DataDictionary!AG34="","",DataDictionary!AG34)</f>
        <v/>
      </c>
      <c r="AI34" t="str">
        <f>IF(DataDictionary!AI34="","",DataDictionary!AI34)</f>
        <v/>
      </c>
      <c r="AJ34" t="str">
        <f>IF(DataDictionary!AJ34="","",DataDictionary!AJ34)</f>
        <v/>
      </c>
      <c r="AK34" t="str">
        <f>IF(DataDictionary!AK34="","",DataDictionary!AK34)</f>
        <v/>
      </c>
      <c r="AL34" t="str">
        <f>IF(DataDictionary!AL34="","",DataDictionary!AL34)</f>
        <v/>
      </c>
    </row>
    <row r="35" spans="1:38" x14ac:dyDescent="0.25">
      <c r="A35" t="str">
        <f>IF(DataDictionary!B35="","",DataDictionary!B35)</f>
        <v>Lincoln</v>
      </c>
      <c r="B35">
        <f>IF(DataDictionary!A35="","",DataDictionary!A35)</f>
        <v>1170</v>
      </c>
      <c r="C35" t="str">
        <f>IF(DataDictionary!C35="","",DataDictionary!C35)</f>
        <v>The data is from the Town of Lincoln.                                      Phase I</v>
      </c>
      <c r="D35" t="str">
        <f>IF(DataDictionary!D35="","",DataDictionary!D35)</f>
        <v/>
      </c>
      <c r="E35" t="str">
        <f>IF(DataDictionary!F35="","",DataDictionary!F35)</f>
        <v/>
      </c>
      <c r="F35" t="str">
        <f>IF(DataDictionary!E35="","",DataDictionary!E35)</f>
        <v/>
      </c>
      <c r="G35" t="str">
        <f>IF(DataDictionary!G35="","",DataDictionary!G35)</f>
        <v/>
      </c>
      <c r="H35" t="str">
        <f>IF(DataDictionary!H35="","",DataDictionary!H35)</f>
        <v/>
      </c>
      <c r="I35" t="str">
        <f>IF(DataDictionary!J35="","",DataDictionary!J35)</f>
        <v/>
      </c>
      <c r="J35" t="str">
        <f>IF(DataDictionary!I35="","",DataDictionary!I35)</f>
        <v/>
      </c>
      <c r="K35" t="str">
        <f>IF(DataDictionary!K35="","",DataDictionary!K35)</f>
        <v/>
      </c>
      <c r="L35" t="str">
        <f>IF(DataDictionary!L35="","",DataDictionary!L35)</f>
        <v/>
      </c>
      <c r="M35" t="str">
        <f>IF(DataDictionary!N35="","",DataDictionary!N35)</f>
        <v/>
      </c>
      <c r="N35" t="str">
        <f>IF(DataDictionary!M35="","",DataDictionary!M35)</f>
        <v/>
      </c>
      <c r="O35" t="str">
        <f>IF(DataDictionary!O35="","",DataDictionary!O35)</f>
        <v/>
      </c>
      <c r="P35" t="str">
        <f>IF(DataDictionary!P35="","",DataDictionary!P35)</f>
        <v/>
      </c>
      <c r="Q35" t="str">
        <f>IF(DataDictionary!R35="","",DataDictionary!R35)</f>
        <v/>
      </c>
      <c r="R35" t="str">
        <f>IF(DataDictionary!Q35="","",DataDictionary!Q35)</f>
        <v/>
      </c>
      <c r="S35" t="str">
        <f>IF(DataDictionary!S35="","",DataDictionary!S35)</f>
        <v/>
      </c>
      <c r="T35" t="str">
        <f>IF(DataDictionary!T35="","",DataDictionary!T35)</f>
        <v/>
      </c>
      <c r="U35" t="str">
        <f>IF(DataDictionary!V35="","",DataDictionary!V35)</f>
        <v/>
      </c>
      <c r="V35" t="str">
        <f>IF(DataDictionary!U35="","",DataDictionary!U35)</f>
        <v/>
      </c>
      <c r="W35" t="str">
        <f>IF(DataDictionary!W35="","",DataDictionary!W35)</f>
        <v/>
      </c>
      <c r="X35" t="str">
        <f>IF(DataDictionary!X35="","",DataDictionary!X35)</f>
        <v/>
      </c>
      <c r="Y35" t="str">
        <f>IF(DataDictionary!Z35="","",DataDictionary!Z35)</f>
        <v>Education</v>
      </c>
      <c r="Z35">
        <f>IF(DataDictionary!Y35="","",DataDictionary!Y35)</f>
        <v>50</v>
      </c>
      <c r="AA35" t="str">
        <f>IF(DataDictionary!AA35="","",DataDictionary!AA35)</f>
        <v>Employee Count: A count of full time and part time employees working in the entity's school district.</v>
      </c>
      <c r="AB35" t="str">
        <f>IF(DataDictionary!AB35="","",DataDictionary!AB35)</f>
        <v/>
      </c>
      <c r="AC35" t="str">
        <f>IF(DataDictionary!AD35="","",DataDictionary!AD35)</f>
        <v/>
      </c>
      <c r="AD35" t="str">
        <f>IF(DataDictionary!AC35="","",DataDictionary!AC35)</f>
        <v/>
      </c>
      <c r="AE35" t="str">
        <f>IF(DataDictionary!AE35="","",DataDictionary!AE35)</f>
        <v/>
      </c>
      <c r="AF35" t="str">
        <f>IF(DataDictionary!AF35="","",DataDictionary!AF35)</f>
        <v/>
      </c>
      <c r="AG35" t="str">
        <f>IF(DataDictionary!AH34="","",DataDictionary!AH34)</f>
        <v/>
      </c>
      <c r="AH35" t="str">
        <f>IF(DataDictionary!AG35="","",DataDictionary!AG35)</f>
        <v/>
      </c>
      <c r="AI35" t="str">
        <f>IF(DataDictionary!AI35="","",DataDictionary!AI35)</f>
        <v/>
      </c>
      <c r="AJ35" t="str">
        <f>IF(DataDictionary!AJ35="","",DataDictionary!AJ35)</f>
        <v/>
      </c>
      <c r="AK35" t="str">
        <f>IF(DataDictionary!AK35="","",DataDictionary!AK35)</f>
        <v/>
      </c>
      <c r="AL35" t="str">
        <f>IF(DataDictionary!AL35="","",DataDictionary!AL35)</f>
        <v/>
      </c>
    </row>
    <row r="36" spans="1:38" x14ac:dyDescent="0.25">
      <c r="A36" t="str">
        <f>IF(DataDictionary!B36="","",DataDictionary!B36)</f>
        <v>Lincoln School District</v>
      </c>
      <c r="B36">
        <f>IF(DataDictionary!A36="","",DataDictionary!A36)</f>
        <v>170</v>
      </c>
      <c r="C36" t="str">
        <f>IF(DataDictionary!C36="","",DataDictionary!C36)</f>
        <v>The data is from the Lincoln Municipal School District.          Phase I</v>
      </c>
      <c r="D36" t="str">
        <f>IF(DataDictionary!D36="","",DataDictionary!D36)</f>
        <v/>
      </c>
      <c r="E36" t="str">
        <f>IF(DataDictionary!F36="","",DataDictionary!F36)</f>
        <v/>
      </c>
      <c r="F36" t="str">
        <f>IF(DataDictionary!E36="","",DataDictionary!E36)</f>
        <v/>
      </c>
      <c r="G36" t="str">
        <f>IF(DataDictionary!G36="","",DataDictionary!G36)</f>
        <v/>
      </c>
      <c r="H36" t="str">
        <f>IF(DataDictionary!H36="","",DataDictionary!H36)</f>
        <v/>
      </c>
      <c r="I36" t="str">
        <f>IF(DataDictionary!J36="","",DataDictionary!J36)</f>
        <v/>
      </c>
      <c r="J36" t="str">
        <f>IF(DataDictionary!I36="","",DataDictionary!I36)</f>
        <v/>
      </c>
      <c r="K36" t="str">
        <f>IF(DataDictionary!K36="","",DataDictionary!K36)</f>
        <v/>
      </c>
      <c r="L36" t="str">
        <f>IF(DataDictionary!L36="","",DataDictionary!L36)</f>
        <v/>
      </c>
      <c r="M36" t="str">
        <f>IF(DataDictionary!N36="","",DataDictionary!N36)</f>
        <v/>
      </c>
      <c r="N36" t="str">
        <f>IF(DataDictionary!M36="","",DataDictionary!M36)</f>
        <v/>
      </c>
      <c r="O36" t="str">
        <f>IF(DataDictionary!O36="","",DataDictionary!O36)</f>
        <v/>
      </c>
      <c r="P36" t="str">
        <f>IF(DataDictionary!P36="","",DataDictionary!P36)</f>
        <v/>
      </c>
      <c r="Q36" t="str">
        <f>IF(DataDictionary!R36="","",DataDictionary!R36)</f>
        <v/>
      </c>
      <c r="R36" t="str">
        <f>IF(DataDictionary!Q36="","",DataDictionary!Q36)</f>
        <v/>
      </c>
      <c r="S36" t="str">
        <f>IF(DataDictionary!S36="","",DataDictionary!S36)</f>
        <v/>
      </c>
      <c r="T36" t="str">
        <f>IF(DataDictionary!T36="","",DataDictionary!T36)</f>
        <v/>
      </c>
      <c r="U36" t="str">
        <f>IF(DataDictionary!V36="","",DataDictionary!V36)</f>
        <v/>
      </c>
      <c r="V36" t="str">
        <f>IF(DataDictionary!U36="","",DataDictionary!U36)</f>
        <v/>
      </c>
      <c r="W36" t="str">
        <f>IF(DataDictionary!W36="","",DataDictionary!W36)</f>
        <v/>
      </c>
      <c r="X36" t="str">
        <f>IF(DataDictionary!X36="","",DataDictionary!X36)</f>
        <v/>
      </c>
      <c r="Y36" t="str">
        <f>IF(DataDictionary!Z36="","",DataDictionary!Z36)</f>
        <v>Fund Balance</v>
      </c>
      <c r="Z36">
        <f>IF(DataDictionary!Y36="","",DataDictionary!Y36)</f>
        <v>50</v>
      </c>
      <c r="AA36" t="str">
        <f>IF(DataDictionary!AA36="","",DataDictionary!AA36)</f>
        <v>Fund Balance: The surplus or deficit of resources in a fund at the end of a fiscal year.</v>
      </c>
      <c r="AB36" t="str">
        <f>IF(DataDictionary!AB36="","",DataDictionary!AB36)</f>
        <v/>
      </c>
      <c r="AC36" t="str">
        <f>IF(DataDictionary!AD36="","",DataDictionary!AD36)</f>
        <v/>
      </c>
      <c r="AD36" t="str">
        <f>IF(DataDictionary!AC36="","",DataDictionary!AC36)</f>
        <v/>
      </c>
      <c r="AE36" t="str">
        <f>IF(DataDictionary!AE36="","",DataDictionary!AE36)</f>
        <v/>
      </c>
      <c r="AF36" t="str">
        <f>IF(DataDictionary!AF36="","",DataDictionary!AF36)</f>
        <v/>
      </c>
      <c r="AG36" t="str">
        <f>IF(DataDictionary!AH35="","",DataDictionary!AH35)</f>
        <v/>
      </c>
      <c r="AH36" t="str">
        <f>IF(DataDictionary!AG36="","",DataDictionary!AG36)</f>
        <v/>
      </c>
      <c r="AI36" t="str">
        <f>IF(DataDictionary!AI36="","",DataDictionary!AI36)</f>
        <v/>
      </c>
      <c r="AJ36" t="str">
        <f>IF(DataDictionary!AJ36="","",DataDictionary!AJ36)</f>
        <v/>
      </c>
      <c r="AK36" t="str">
        <f>IF(DataDictionary!AK36="","",DataDictionary!AK36)</f>
        <v/>
      </c>
      <c r="AL36" t="str">
        <f>IF(DataDictionary!AL36="","",DataDictionary!AL36)</f>
        <v/>
      </c>
    </row>
    <row r="37" spans="1:38" x14ac:dyDescent="0.25">
      <c r="A37" t="str">
        <f>IF(DataDictionary!B37="","",DataDictionary!B37)</f>
        <v>Little Compton</v>
      </c>
      <c r="B37">
        <f>IF(DataDictionary!A37="","",DataDictionary!A37)</f>
        <v>1180</v>
      </c>
      <c r="C37" t="str">
        <f>IF(DataDictionary!C37="","",DataDictionary!C37)</f>
        <v>The data is from the Town of Little Compton.                   Phase III</v>
      </c>
      <c r="D37" t="str">
        <f>IF(DataDictionary!D37="","",DataDictionary!D37)</f>
        <v/>
      </c>
      <c r="E37" t="str">
        <f>IF(DataDictionary!F37="","",DataDictionary!F37)</f>
        <v/>
      </c>
      <c r="F37" t="str">
        <f>IF(DataDictionary!E37="","",DataDictionary!E37)</f>
        <v/>
      </c>
      <c r="G37" t="str">
        <f>IF(DataDictionary!G37="","",DataDictionary!G37)</f>
        <v/>
      </c>
      <c r="H37" t="str">
        <f>IF(DataDictionary!H37="","",DataDictionary!H37)</f>
        <v/>
      </c>
      <c r="I37" t="str">
        <f>IF(DataDictionary!J37="","",DataDictionary!J37)</f>
        <v/>
      </c>
      <c r="J37" t="str">
        <f>IF(DataDictionary!I37="","",DataDictionary!I37)</f>
        <v/>
      </c>
      <c r="K37" t="str">
        <f>IF(DataDictionary!K37="","",DataDictionary!K37)</f>
        <v/>
      </c>
      <c r="L37" t="str">
        <f>IF(DataDictionary!L37="","",DataDictionary!L37)</f>
        <v/>
      </c>
      <c r="M37" t="str">
        <f>IF(DataDictionary!N37="","",DataDictionary!N37)</f>
        <v/>
      </c>
      <c r="N37" t="str">
        <f>IF(DataDictionary!M37="","",DataDictionary!M37)</f>
        <v/>
      </c>
      <c r="O37" t="str">
        <f>IF(DataDictionary!O37="","",DataDictionary!O37)</f>
        <v/>
      </c>
      <c r="P37" t="str">
        <f>IF(DataDictionary!P37="","",DataDictionary!P37)</f>
        <v/>
      </c>
      <c r="Q37" t="str">
        <f>IF(DataDictionary!R37="","",DataDictionary!R37)</f>
        <v/>
      </c>
      <c r="R37" t="str">
        <f>IF(DataDictionary!Q37="","",DataDictionary!Q37)</f>
        <v/>
      </c>
      <c r="S37" t="str">
        <f>IF(DataDictionary!S37="","",DataDictionary!S37)</f>
        <v/>
      </c>
      <c r="T37" t="str">
        <f>IF(DataDictionary!T37="","",DataDictionary!T37)</f>
        <v/>
      </c>
      <c r="U37" t="str">
        <f>IF(DataDictionary!V37="","",DataDictionary!V37)</f>
        <v/>
      </c>
      <c r="V37" t="str">
        <f>IF(DataDictionary!U37="","",DataDictionary!U37)</f>
        <v/>
      </c>
      <c r="W37" t="str">
        <f>IF(DataDictionary!W37="","",DataDictionary!W37)</f>
        <v/>
      </c>
      <c r="X37" t="str">
        <f>IF(DataDictionary!X37="","",DataDictionary!X37)</f>
        <v/>
      </c>
      <c r="Y37" t="str">
        <f>IF(DataDictionary!Z37="","",DataDictionary!Z37)</f>
        <v xml:space="preserve">ADC </v>
      </c>
      <c r="Z37">
        <f>IF(DataDictionary!Y37="","",DataDictionary!Y37)</f>
        <v>60</v>
      </c>
      <c r="AA37" t="str">
        <f>IF(DataDictionary!AA37="","",DataDictionary!AA37)</f>
        <v xml:space="preserve">ADC: Actuarially Determined Contribution. The reporting entity's annual recommended contribution to a pension or  OPEB (Other Post Employment Benefits) plan calculated by an actuary consistent with the adopted funding policy. The amount is the total recommended regardless of funds. </v>
      </c>
      <c r="AB37" t="str">
        <f>IF(DataDictionary!AB37="","",DataDictionary!AB37)</f>
        <v/>
      </c>
      <c r="AC37" t="str">
        <f>IF(DataDictionary!AD37="","",DataDictionary!AD37)</f>
        <v/>
      </c>
      <c r="AD37" t="str">
        <f>IF(DataDictionary!AC37="","",DataDictionary!AC37)</f>
        <v/>
      </c>
      <c r="AE37" t="str">
        <f>IF(DataDictionary!AE37="","",DataDictionary!AE37)</f>
        <v/>
      </c>
      <c r="AF37" t="str">
        <f>IF(DataDictionary!AF37="","",DataDictionary!AF37)</f>
        <v/>
      </c>
      <c r="AG37" t="str">
        <f>IF(DataDictionary!AH36="","",DataDictionary!AH36)</f>
        <v/>
      </c>
      <c r="AH37" t="str">
        <f>IF(DataDictionary!AG37="","",DataDictionary!AG37)</f>
        <v/>
      </c>
      <c r="AI37" t="str">
        <f>IF(DataDictionary!AI37="","",DataDictionary!AI37)</f>
        <v/>
      </c>
      <c r="AJ37" t="str">
        <f>IF(DataDictionary!AJ37="","",DataDictionary!AJ37)</f>
        <v/>
      </c>
      <c r="AK37" t="str">
        <f>IF(DataDictionary!AK37="","",DataDictionary!AK37)</f>
        <v/>
      </c>
      <c r="AL37" t="str">
        <f>IF(DataDictionary!AL37="","",DataDictionary!AL37)</f>
        <v/>
      </c>
    </row>
    <row r="38" spans="1:38" x14ac:dyDescent="0.25">
      <c r="A38" t="str">
        <f>IF(DataDictionary!B38="","",DataDictionary!B38)</f>
        <v>Little Compton School District</v>
      </c>
      <c r="B38">
        <f>IF(DataDictionary!A38="","",DataDictionary!A38)</f>
        <v>180</v>
      </c>
      <c r="C38" t="str">
        <f>IF(DataDictionary!C38="","",DataDictionary!C38)</f>
        <v xml:space="preserve">The data is from the Little Compton Municipal School District.                                                                                                         Phase III </v>
      </c>
      <c r="D38" t="str">
        <f>IF(DataDictionary!D38="","",DataDictionary!D38)</f>
        <v/>
      </c>
      <c r="E38" t="str">
        <f>IF(DataDictionary!F38="","",DataDictionary!F38)</f>
        <v/>
      </c>
      <c r="F38" t="str">
        <f>IF(DataDictionary!E38="","",DataDictionary!E38)</f>
        <v/>
      </c>
      <c r="G38" t="str">
        <f>IF(DataDictionary!G38="","",DataDictionary!G38)</f>
        <v/>
      </c>
      <c r="H38" t="str">
        <f>IF(DataDictionary!H38="","",DataDictionary!H38)</f>
        <v/>
      </c>
      <c r="I38" t="str">
        <f>IF(DataDictionary!J38="","",DataDictionary!J38)</f>
        <v/>
      </c>
      <c r="J38" t="str">
        <f>IF(DataDictionary!I38="","",DataDictionary!I38)</f>
        <v/>
      </c>
      <c r="K38" t="str">
        <f>IF(DataDictionary!K38="","",DataDictionary!K38)</f>
        <v/>
      </c>
      <c r="L38" t="str">
        <f>IF(DataDictionary!L38="","",DataDictionary!L38)</f>
        <v/>
      </c>
      <c r="M38" t="str">
        <f>IF(DataDictionary!N38="","",DataDictionary!N38)</f>
        <v/>
      </c>
      <c r="N38" t="str">
        <f>IF(DataDictionary!M38="","",DataDictionary!M38)</f>
        <v/>
      </c>
      <c r="O38" t="str">
        <f>IF(DataDictionary!O38="","",DataDictionary!O38)</f>
        <v/>
      </c>
      <c r="P38" t="str">
        <f>IF(DataDictionary!P38="","",DataDictionary!P38)</f>
        <v/>
      </c>
      <c r="Q38" t="str">
        <f>IF(DataDictionary!R38="","",DataDictionary!R38)</f>
        <v/>
      </c>
      <c r="R38" t="str">
        <f>IF(DataDictionary!Q38="","",DataDictionary!Q38)</f>
        <v/>
      </c>
      <c r="S38" t="str">
        <f>IF(DataDictionary!S38="","",DataDictionary!S38)</f>
        <v/>
      </c>
      <c r="T38" t="str">
        <f>IF(DataDictionary!T38="","",DataDictionary!T38)</f>
        <v/>
      </c>
      <c r="U38" t="str">
        <f>IF(DataDictionary!V38="","",DataDictionary!V38)</f>
        <v/>
      </c>
      <c r="V38" t="str">
        <f>IF(DataDictionary!U38="","",DataDictionary!U38)</f>
        <v/>
      </c>
      <c r="W38" t="str">
        <f>IF(DataDictionary!W38="","",DataDictionary!W38)</f>
        <v/>
      </c>
      <c r="X38" t="str">
        <f>IF(DataDictionary!X38="","",DataDictionary!X38)</f>
        <v/>
      </c>
      <c r="Y38" t="str">
        <f>IF(DataDictionary!Z38="","",DataDictionary!Z38)</f>
        <v>Financing Sources</v>
      </c>
      <c r="Z38">
        <f>IF(DataDictionary!Y38="","",DataDictionary!Y38)</f>
        <v>70</v>
      </c>
      <c r="AA38" t="str">
        <f>IF(DataDictionary!AA38="","",DataDictionary!AA38)</f>
        <v>Financing Sources: Resources available to support fund activity other than revenue. An example is a transfer in from another fund.</v>
      </c>
      <c r="AB38" t="str">
        <f>IF(DataDictionary!AB38="","",DataDictionary!AB38)</f>
        <v/>
      </c>
      <c r="AC38" t="str">
        <f>IF(DataDictionary!AD38="","",DataDictionary!AD38)</f>
        <v/>
      </c>
      <c r="AD38" t="str">
        <f>IF(DataDictionary!AC38="","",DataDictionary!AC38)</f>
        <v/>
      </c>
      <c r="AE38" t="str">
        <f>IF(DataDictionary!AE38="","",DataDictionary!AE38)</f>
        <v/>
      </c>
      <c r="AF38" t="str">
        <f>IF(DataDictionary!AF38="","",DataDictionary!AF38)</f>
        <v/>
      </c>
      <c r="AG38" t="str">
        <f>IF(DataDictionary!AH37="","",DataDictionary!AH37)</f>
        <v/>
      </c>
      <c r="AH38" t="str">
        <f>IF(DataDictionary!AG38="","",DataDictionary!AG38)</f>
        <v/>
      </c>
      <c r="AI38" t="str">
        <f>IF(DataDictionary!AI38="","",DataDictionary!AI38)</f>
        <v/>
      </c>
      <c r="AJ38" t="str">
        <f>IF(DataDictionary!AJ38="","",DataDictionary!AJ38)</f>
        <v/>
      </c>
      <c r="AK38" t="str">
        <f>IF(DataDictionary!AK38="","",DataDictionary!AK38)</f>
        <v/>
      </c>
      <c r="AL38" t="str">
        <f>IF(DataDictionary!AL38="","",DataDictionary!AL38)</f>
        <v/>
      </c>
    </row>
    <row r="39" spans="1:38" x14ac:dyDescent="0.25">
      <c r="A39" t="str">
        <f>IF(DataDictionary!B39="","",DataDictionary!B39)</f>
        <v>Middletown</v>
      </c>
      <c r="B39">
        <f>IF(DataDictionary!A39="","",DataDictionary!A39)</f>
        <v>1190</v>
      </c>
      <c r="C39" t="str">
        <f>IF(DataDictionary!C39="","",DataDictionary!C39)</f>
        <v>The data is from the Town of Middletown.                                              Phase I</v>
      </c>
      <c r="D39" t="str">
        <f>IF(DataDictionary!D39="","",DataDictionary!D39)</f>
        <v/>
      </c>
      <c r="E39" t="str">
        <f>IF(DataDictionary!F39="","",DataDictionary!F39)</f>
        <v/>
      </c>
      <c r="F39" t="str">
        <f>IF(DataDictionary!E39="","",DataDictionary!E39)</f>
        <v/>
      </c>
      <c r="G39" t="str">
        <f>IF(DataDictionary!G39="","",DataDictionary!G39)</f>
        <v/>
      </c>
      <c r="H39" t="str">
        <f>IF(DataDictionary!H39="","",DataDictionary!H39)</f>
        <v/>
      </c>
      <c r="I39" t="str">
        <f>IF(DataDictionary!J39="","",DataDictionary!J39)</f>
        <v/>
      </c>
      <c r="J39" t="str">
        <f>IF(DataDictionary!I39="","",DataDictionary!I39)</f>
        <v/>
      </c>
      <c r="K39" t="str">
        <f>IF(DataDictionary!K39="","",DataDictionary!K39)</f>
        <v/>
      </c>
      <c r="L39" t="str">
        <f>IF(DataDictionary!L39="","",DataDictionary!L39)</f>
        <v/>
      </c>
      <c r="M39" t="str">
        <f>IF(DataDictionary!N39="","",DataDictionary!N39)</f>
        <v/>
      </c>
      <c r="N39" t="str">
        <f>IF(DataDictionary!M39="","",DataDictionary!M39)</f>
        <v/>
      </c>
      <c r="O39" t="str">
        <f>IF(DataDictionary!O39="","",DataDictionary!O39)</f>
        <v/>
      </c>
      <c r="P39" t="str">
        <f>IF(DataDictionary!P39="","",DataDictionary!P39)</f>
        <v/>
      </c>
      <c r="Q39" t="str">
        <f>IF(DataDictionary!R39="","",DataDictionary!R39)</f>
        <v/>
      </c>
      <c r="R39" t="str">
        <f>IF(DataDictionary!Q39="","",DataDictionary!Q39)</f>
        <v/>
      </c>
      <c r="S39" t="str">
        <f>IF(DataDictionary!S39="","",DataDictionary!S39)</f>
        <v/>
      </c>
      <c r="T39" t="str">
        <f>IF(DataDictionary!T39="","",DataDictionary!T39)</f>
        <v/>
      </c>
      <c r="U39" t="str">
        <f>IF(DataDictionary!V39="","",DataDictionary!V39)</f>
        <v/>
      </c>
      <c r="V39" t="str">
        <f>IF(DataDictionary!U39="","",DataDictionary!U39)</f>
        <v/>
      </c>
      <c r="W39" t="str">
        <f>IF(DataDictionary!W39="","",DataDictionary!W39)</f>
        <v/>
      </c>
      <c r="X39" t="str">
        <f>IF(DataDictionary!X39="","",DataDictionary!X39)</f>
        <v/>
      </c>
      <c r="Y39" t="str">
        <f>IF(DataDictionary!Z39="","",DataDictionary!Z39)</f>
        <v>Financing Uses</v>
      </c>
      <c r="Z39">
        <f>IF(DataDictionary!Y39="","",DataDictionary!Y39)</f>
        <v>80</v>
      </c>
      <c r="AA39" t="str">
        <f>IF(DataDictionary!AA39="","",DataDictionary!AA39)</f>
        <v>Financing Uses:Uses of fund resources not classified as expenditures. An example is a transfer out to another fund.</v>
      </c>
      <c r="AB39" t="str">
        <f>IF(DataDictionary!AB39="","",DataDictionary!AB39)</f>
        <v/>
      </c>
      <c r="AC39" t="str">
        <f>IF(DataDictionary!AD39="","",DataDictionary!AD39)</f>
        <v/>
      </c>
      <c r="AD39" t="str">
        <f>IF(DataDictionary!AC39="","",DataDictionary!AC39)</f>
        <v/>
      </c>
      <c r="AE39" t="str">
        <f>IF(DataDictionary!AE39="","",DataDictionary!AE39)</f>
        <v/>
      </c>
      <c r="AF39" t="str">
        <f>IF(DataDictionary!AF39="","",DataDictionary!AF39)</f>
        <v/>
      </c>
      <c r="AG39" t="str">
        <f>IF(DataDictionary!AH38="","",DataDictionary!AH38)</f>
        <v/>
      </c>
      <c r="AH39" t="str">
        <f>IF(DataDictionary!AG39="","",DataDictionary!AG39)</f>
        <v/>
      </c>
      <c r="AI39" t="str">
        <f>IF(DataDictionary!AI39="","",DataDictionary!AI39)</f>
        <v/>
      </c>
      <c r="AJ39" t="str">
        <f>IF(DataDictionary!AJ39="","",DataDictionary!AJ39)</f>
        <v/>
      </c>
      <c r="AK39" t="str">
        <f>IF(DataDictionary!AK39="","",DataDictionary!AK39)</f>
        <v/>
      </c>
      <c r="AL39" t="str">
        <f>IF(DataDictionary!AL39="","",DataDictionary!AL39)</f>
        <v/>
      </c>
    </row>
    <row r="40" spans="1:38" x14ac:dyDescent="0.25">
      <c r="A40" t="str">
        <f>IF(DataDictionary!B40="","",DataDictionary!B40)</f>
        <v>Middletown School District</v>
      </c>
      <c r="B40">
        <f>IF(DataDictionary!A40="","",DataDictionary!A40)</f>
        <v>190</v>
      </c>
      <c r="C40" t="str">
        <f>IF(DataDictionary!C40="","",DataDictionary!C40)</f>
        <v>The data is from the Middletown Municipal School District. Phase I</v>
      </c>
      <c r="D40" t="str">
        <f>IF(DataDictionary!D40="","",DataDictionary!D40)</f>
        <v/>
      </c>
      <c r="E40" t="str">
        <f>IF(DataDictionary!F40="","",DataDictionary!F40)</f>
        <v/>
      </c>
      <c r="F40" t="str">
        <f>IF(DataDictionary!E40="","",DataDictionary!E40)</f>
        <v/>
      </c>
      <c r="G40" t="str">
        <f>IF(DataDictionary!G40="","",DataDictionary!G40)</f>
        <v/>
      </c>
      <c r="H40" t="str">
        <f>IF(DataDictionary!H40="","",DataDictionary!H40)</f>
        <v/>
      </c>
      <c r="I40" t="str">
        <f>IF(DataDictionary!J40="","",DataDictionary!J40)</f>
        <v/>
      </c>
      <c r="J40" t="str">
        <f>IF(DataDictionary!I40="","",DataDictionary!I40)</f>
        <v/>
      </c>
      <c r="K40" t="str">
        <f>IF(DataDictionary!K40="","",DataDictionary!K40)</f>
        <v/>
      </c>
      <c r="L40" t="str">
        <f>IF(DataDictionary!L40="","",DataDictionary!L40)</f>
        <v/>
      </c>
      <c r="M40" t="str">
        <f>IF(DataDictionary!N40="","",DataDictionary!N40)</f>
        <v/>
      </c>
      <c r="N40" t="str">
        <f>IF(DataDictionary!M40="","",DataDictionary!M40)</f>
        <v/>
      </c>
      <c r="O40" t="str">
        <f>IF(DataDictionary!O40="","",DataDictionary!O40)</f>
        <v/>
      </c>
      <c r="P40" t="str">
        <f>IF(DataDictionary!P40="","",DataDictionary!P40)</f>
        <v/>
      </c>
      <c r="Q40" t="str">
        <f>IF(DataDictionary!R40="","",DataDictionary!R40)</f>
        <v/>
      </c>
      <c r="R40" t="str">
        <f>IF(DataDictionary!Q40="","",DataDictionary!Q40)</f>
        <v/>
      </c>
      <c r="S40" t="str">
        <f>IF(DataDictionary!S40="","",DataDictionary!S40)</f>
        <v/>
      </c>
      <c r="T40" t="str">
        <f>IF(DataDictionary!T40="","",DataDictionary!T40)</f>
        <v/>
      </c>
      <c r="U40" t="str">
        <f>IF(DataDictionary!V40="","",DataDictionary!V40)</f>
        <v/>
      </c>
      <c r="V40" t="str">
        <f>IF(DataDictionary!U40="","",DataDictionary!U40)</f>
        <v/>
      </c>
      <c r="W40" t="str">
        <f>IF(DataDictionary!W40="","",DataDictionary!W40)</f>
        <v/>
      </c>
      <c r="X40" t="str">
        <f>IF(DataDictionary!X40="","",DataDictionary!X40)</f>
        <v/>
      </c>
      <c r="Y40" t="str">
        <f>IF(DataDictionary!Z40="","",DataDictionary!Z40)</f>
        <v/>
      </c>
      <c r="Z40" t="str">
        <f>IF(DataDictionary!Y40="","",DataDictionary!Y40)</f>
        <v/>
      </c>
      <c r="AA40" t="str">
        <f>IF(DataDictionary!AA40="","",DataDictionary!AA40)</f>
        <v/>
      </c>
      <c r="AB40" t="str">
        <f>IF(DataDictionary!AB40="","",DataDictionary!AB40)</f>
        <v/>
      </c>
      <c r="AC40" t="str">
        <f>IF(DataDictionary!AD40="","",DataDictionary!AD40)</f>
        <v/>
      </c>
      <c r="AD40" t="str">
        <f>IF(DataDictionary!AC40="","",DataDictionary!AC40)</f>
        <v/>
      </c>
      <c r="AE40" t="str">
        <f>IF(DataDictionary!AE40="","",DataDictionary!AE40)</f>
        <v/>
      </c>
      <c r="AF40" t="str">
        <f>IF(DataDictionary!AF40="","",DataDictionary!AF40)</f>
        <v/>
      </c>
      <c r="AG40" t="str">
        <f>IF(DataDictionary!AH39="","",DataDictionary!AH39)</f>
        <v/>
      </c>
      <c r="AH40" t="str">
        <f>IF(DataDictionary!AG40="","",DataDictionary!AG40)</f>
        <v/>
      </c>
      <c r="AI40" t="str">
        <f>IF(DataDictionary!AI40="","",DataDictionary!AI40)</f>
        <v/>
      </c>
      <c r="AJ40" t="str">
        <f>IF(DataDictionary!AJ40="","",DataDictionary!AJ40)</f>
        <v/>
      </c>
      <c r="AK40" t="str">
        <f>IF(DataDictionary!AK40="","",DataDictionary!AK40)</f>
        <v/>
      </c>
      <c r="AL40" t="str">
        <f>IF(DataDictionary!AL40="","",DataDictionary!AL40)</f>
        <v/>
      </c>
    </row>
    <row r="41" spans="1:38" x14ac:dyDescent="0.25">
      <c r="A41" t="str">
        <f>IF(DataDictionary!B41="","",DataDictionary!B41)</f>
        <v>Narragansett</v>
      </c>
      <c r="B41">
        <f>IF(DataDictionary!A41="","",DataDictionary!A41)</f>
        <v>1200</v>
      </c>
      <c r="C41" t="str">
        <f>IF(DataDictionary!C41="","",DataDictionary!C41)</f>
        <v xml:space="preserve">The data is from the Town of Narragansett.                        Phase II </v>
      </c>
      <c r="D41" t="str">
        <f>IF(DataDictionary!D41="","",DataDictionary!D41)</f>
        <v/>
      </c>
      <c r="E41" t="str">
        <f>IF(DataDictionary!F41="","",DataDictionary!F41)</f>
        <v/>
      </c>
      <c r="F41" t="str">
        <f>IF(DataDictionary!E41="","",DataDictionary!E41)</f>
        <v/>
      </c>
      <c r="G41" t="str">
        <f>IF(DataDictionary!G41="","",DataDictionary!G41)</f>
        <v/>
      </c>
      <c r="H41" t="str">
        <f>IF(DataDictionary!H41="","",DataDictionary!H41)</f>
        <v/>
      </c>
      <c r="I41" t="str">
        <f>IF(DataDictionary!J41="","",DataDictionary!J41)</f>
        <v/>
      </c>
      <c r="J41" t="str">
        <f>IF(DataDictionary!I41="","",DataDictionary!I41)</f>
        <v/>
      </c>
      <c r="K41" t="str">
        <f>IF(DataDictionary!K41="","",DataDictionary!K41)</f>
        <v/>
      </c>
      <c r="L41" t="str">
        <f>IF(DataDictionary!L41="","",DataDictionary!L41)</f>
        <v/>
      </c>
      <c r="M41" t="str">
        <f>IF(DataDictionary!N41="","",DataDictionary!N41)</f>
        <v/>
      </c>
      <c r="N41" t="str">
        <f>IF(DataDictionary!M41="","",DataDictionary!M41)</f>
        <v/>
      </c>
      <c r="O41" t="str">
        <f>IF(DataDictionary!O41="","",DataDictionary!O41)</f>
        <v/>
      </c>
      <c r="P41" t="str">
        <f>IF(DataDictionary!P41="","",DataDictionary!P41)</f>
        <v/>
      </c>
      <c r="Q41" t="str">
        <f>IF(DataDictionary!R41="","",DataDictionary!R41)</f>
        <v/>
      </c>
      <c r="R41" t="str">
        <f>IF(DataDictionary!Q41="","",DataDictionary!Q41)</f>
        <v/>
      </c>
      <c r="S41" t="str">
        <f>IF(DataDictionary!S41="","",DataDictionary!S41)</f>
        <v/>
      </c>
      <c r="T41" t="str">
        <f>IF(DataDictionary!T41="","",DataDictionary!T41)</f>
        <v/>
      </c>
      <c r="U41" t="str">
        <f>IF(DataDictionary!V41="","",DataDictionary!V41)</f>
        <v/>
      </c>
      <c r="V41" t="str">
        <f>IF(DataDictionary!U41="","",DataDictionary!U41)</f>
        <v/>
      </c>
      <c r="W41" t="str">
        <f>IF(DataDictionary!W41="","",DataDictionary!W41)</f>
        <v/>
      </c>
      <c r="X41" t="str">
        <f>IF(DataDictionary!X41="","",DataDictionary!X41)</f>
        <v/>
      </c>
      <c r="Y41" t="str">
        <f>IF(DataDictionary!Z41="","",DataDictionary!Z41)</f>
        <v/>
      </c>
      <c r="Z41" t="str">
        <f>IF(DataDictionary!Y41="","",DataDictionary!Y41)</f>
        <v/>
      </c>
      <c r="AA41" t="str">
        <f>IF(DataDictionary!AA41="","",DataDictionary!AA41)</f>
        <v/>
      </c>
      <c r="AB41" t="str">
        <f>IF(DataDictionary!AB41="","",DataDictionary!AB41)</f>
        <v/>
      </c>
      <c r="AC41" t="str">
        <f>IF(DataDictionary!AD41="","",DataDictionary!AD41)</f>
        <v/>
      </c>
      <c r="AD41" t="str">
        <f>IF(DataDictionary!AC41="","",DataDictionary!AC41)</f>
        <v/>
      </c>
      <c r="AE41" t="str">
        <f>IF(DataDictionary!AE41="","",DataDictionary!AE41)</f>
        <v/>
      </c>
      <c r="AF41" t="str">
        <f>IF(DataDictionary!AF41="","",DataDictionary!AF41)</f>
        <v/>
      </c>
      <c r="AG41" t="str">
        <f>IF(DataDictionary!AH40="","",DataDictionary!AH40)</f>
        <v/>
      </c>
      <c r="AH41" t="str">
        <f>IF(DataDictionary!AG41="","",DataDictionary!AG41)</f>
        <v/>
      </c>
      <c r="AI41" t="str">
        <f>IF(DataDictionary!AI41="","",DataDictionary!AI41)</f>
        <v/>
      </c>
      <c r="AJ41" t="str">
        <f>IF(DataDictionary!AJ41="","",DataDictionary!AJ41)</f>
        <v/>
      </c>
      <c r="AK41" t="str">
        <f>IF(DataDictionary!AK41="","",DataDictionary!AK41)</f>
        <v/>
      </c>
      <c r="AL41" t="str">
        <f>IF(DataDictionary!AL41="","",DataDictionary!AL41)</f>
        <v/>
      </c>
    </row>
    <row r="42" spans="1:38" x14ac:dyDescent="0.25">
      <c r="A42" t="str">
        <f>IF(DataDictionary!B42="","",DataDictionary!B42)</f>
        <v>Narragansett School District</v>
      </c>
      <c r="B42">
        <f>IF(DataDictionary!A42="","",DataDictionary!A42)</f>
        <v>200</v>
      </c>
      <c r="C42" t="str">
        <f>IF(DataDictionary!C42="","",DataDictionary!C42)</f>
        <v xml:space="preserve">The data is from the Narragansett Municipal School District Phase II </v>
      </c>
      <c r="D42" t="str">
        <f>IF(DataDictionary!D42="","",DataDictionary!D42)</f>
        <v/>
      </c>
      <c r="E42" t="str">
        <f>IF(DataDictionary!F42="","",DataDictionary!F42)</f>
        <v/>
      </c>
      <c r="F42" t="str">
        <f>IF(DataDictionary!E42="","",DataDictionary!E42)</f>
        <v/>
      </c>
      <c r="G42" t="str">
        <f>IF(DataDictionary!G42="","",DataDictionary!G42)</f>
        <v/>
      </c>
      <c r="H42" t="str">
        <f>IF(DataDictionary!H42="","",DataDictionary!H42)</f>
        <v/>
      </c>
      <c r="I42" t="str">
        <f>IF(DataDictionary!J42="","",DataDictionary!J42)</f>
        <v/>
      </c>
      <c r="J42" t="str">
        <f>IF(DataDictionary!I42="","",DataDictionary!I42)</f>
        <v/>
      </c>
      <c r="K42" t="str">
        <f>IF(DataDictionary!K42="","",DataDictionary!K42)</f>
        <v/>
      </c>
      <c r="L42" t="str">
        <f>IF(DataDictionary!L42="","",DataDictionary!L42)</f>
        <v/>
      </c>
      <c r="M42" t="str">
        <f>IF(DataDictionary!N42="","",DataDictionary!N42)</f>
        <v/>
      </c>
      <c r="N42" t="str">
        <f>IF(DataDictionary!M42="","",DataDictionary!M42)</f>
        <v/>
      </c>
      <c r="O42" t="str">
        <f>IF(DataDictionary!O42="","",DataDictionary!O42)</f>
        <v/>
      </c>
      <c r="P42" t="str">
        <f>IF(DataDictionary!P42="","",DataDictionary!P42)</f>
        <v/>
      </c>
      <c r="Q42" t="str">
        <f>IF(DataDictionary!R42="","",DataDictionary!R42)</f>
        <v/>
      </c>
      <c r="R42" t="str">
        <f>IF(DataDictionary!Q42="","",DataDictionary!Q42)</f>
        <v/>
      </c>
      <c r="S42" t="str">
        <f>IF(DataDictionary!S42="","",DataDictionary!S42)</f>
        <v/>
      </c>
      <c r="T42" t="str">
        <f>IF(DataDictionary!T42="","",DataDictionary!T42)</f>
        <v/>
      </c>
      <c r="U42" t="str">
        <f>IF(DataDictionary!V42="","",DataDictionary!V42)</f>
        <v/>
      </c>
      <c r="V42" t="str">
        <f>IF(DataDictionary!U42="","",DataDictionary!U42)</f>
        <v/>
      </c>
      <c r="W42" t="str">
        <f>IF(DataDictionary!W42="","",DataDictionary!W42)</f>
        <v/>
      </c>
      <c r="X42" t="str">
        <f>IF(DataDictionary!X42="","",DataDictionary!X42)</f>
        <v/>
      </c>
      <c r="Y42" t="str">
        <f>IF(DataDictionary!Z42="","",DataDictionary!Z42)</f>
        <v/>
      </c>
      <c r="Z42" t="str">
        <f>IF(DataDictionary!Y42="","",DataDictionary!Y42)</f>
        <v/>
      </c>
      <c r="AA42" t="str">
        <f>IF(DataDictionary!AA42="","",DataDictionary!AA42)</f>
        <v/>
      </c>
      <c r="AB42" t="str">
        <f>IF(DataDictionary!AB42="","",DataDictionary!AB42)</f>
        <v/>
      </c>
      <c r="AC42" t="str">
        <f>IF(DataDictionary!AD42="","",DataDictionary!AD42)</f>
        <v/>
      </c>
      <c r="AD42" t="str">
        <f>IF(DataDictionary!AC42="","",DataDictionary!AC42)</f>
        <v/>
      </c>
      <c r="AE42" t="str">
        <f>IF(DataDictionary!AE42="","",DataDictionary!AE42)</f>
        <v/>
      </c>
      <c r="AF42" t="str">
        <f>IF(DataDictionary!AF42="","",DataDictionary!AF42)</f>
        <v/>
      </c>
      <c r="AG42" t="str">
        <f>IF(DataDictionary!AH41="","",DataDictionary!AH41)</f>
        <v/>
      </c>
      <c r="AH42" t="str">
        <f>IF(DataDictionary!AG42="","",DataDictionary!AG42)</f>
        <v/>
      </c>
      <c r="AI42" t="str">
        <f>IF(DataDictionary!AI42="","",DataDictionary!AI42)</f>
        <v/>
      </c>
      <c r="AJ42" t="str">
        <f>IF(DataDictionary!AJ42="","",DataDictionary!AJ42)</f>
        <v/>
      </c>
      <c r="AK42" t="str">
        <f>IF(DataDictionary!AK42="","",DataDictionary!AK42)</f>
        <v/>
      </c>
      <c r="AL42" t="str">
        <f>IF(DataDictionary!AL42="","",DataDictionary!AL42)</f>
        <v/>
      </c>
    </row>
    <row r="43" spans="1:38" x14ac:dyDescent="0.25">
      <c r="A43" t="str">
        <f>IF(DataDictionary!B43="","",DataDictionary!B43)</f>
        <v>Newport</v>
      </c>
      <c r="B43">
        <f>IF(DataDictionary!A43="","",DataDictionary!A43)</f>
        <v>1210</v>
      </c>
      <c r="C43" t="str">
        <f>IF(DataDictionary!C43="","",DataDictionary!C43)</f>
        <v>The data is from the City of Newport.                                  Phase III</v>
      </c>
      <c r="D43" t="str">
        <f>IF(DataDictionary!D43="","",DataDictionary!D43)</f>
        <v/>
      </c>
      <c r="E43" t="str">
        <f>IF(DataDictionary!F43="","",DataDictionary!F43)</f>
        <v/>
      </c>
      <c r="F43" t="str">
        <f>IF(DataDictionary!E43="","",DataDictionary!E43)</f>
        <v/>
      </c>
      <c r="G43" t="str">
        <f>IF(DataDictionary!G43="","",DataDictionary!G43)</f>
        <v/>
      </c>
      <c r="H43" t="str">
        <f>IF(DataDictionary!H43="","",DataDictionary!H43)</f>
        <v/>
      </c>
      <c r="I43" t="str">
        <f>IF(DataDictionary!J43="","",DataDictionary!J43)</f>
        <v/>
      </c>
      <c r="J43" t="str">
        <f>IF(DataDictionary!I43="","",DataDictionary!I43)</f>
        <v/>
      </c>
      <c r="K43" t="str">
        <f>IF(DataDictionary!K43="","",DataDictionary!K43)</f>
        <v/>
      </c>
      <c r="L43" t="str">
        <f>IF(DataDictionary!L43="","",DataDictionary!L43)</f>
        <v/>
      </c>
      <c r="M43" t="str">
        <f>IF(DataDictionary!N43="","",DataDictionary!N43)</f>
        <v/>
      </c>
      <c r="N43" t="str">
        <f>IF(DataDictionary!M43="","",DataDictionary!M43)</f>
        <v/>
      </c>
      <c r="O43" t="str">
        <f>IF(DataDictionary!O43="","",DataDictionary!O43)</f>
        <v/>
      </c>
      <c r="P43" t="str">
        <f>IF(DataDictionary!P43="","",DataDictionary!P43)</f>
        <v/>
      </c>
      <c r="Q43" t="str">
        <f>IF(DataDictionary!R43="","",DataDictionary!R43)</f>
        <v/>
      </c>
      <c r="R43" t="str">
        <f>IF(DataDictionary!Q43="","",DataDictionary!Q43)</f>
        <v/>
      </c>
      <c r="S43" t="str">
        <f>IF(DataDictionary!S43="","",DataDictionary!S43)</f>
        <v/>
      </c>
      <c r="T43" t="str">
        <f>IF(DataDictionary!T43="","",DataDictionary!T43)</f>
        <v/>
      </c>
      <c r="U43" t="str">
        <f>IF(DataDictionary!V43="","",DataDictionary!V43)</f>
        <v/>
      </c>
      <c r="V43" t="str">
        <f>IF(DataDictionary!U43="","",DataDictionary!U43)</f>
        <v/>
      </c>
      <c r="W43" t="str">
        <f>IF(DataDictionary!W43="","",DataDictionary!W43)</f>
        <v/>
      </c>
      <c r="X43" t="str">
        <f>IF(DataDictionary!X43="","",DataDictionary!X43)</f>
        <v/>
      </c>
      <c r="Y43" t="str">
        <f>IF(DataDictionary!Z43="","",DataDictionary!Z43)</f>
        <v/>
      </c>
      <c r="Z43" t="str">
        <f>IF(DataDictionary!Y43="","",DataDictionary!Y43)</f>
        <v/>
      </c>
      <c r="AA43" t="str">
        <f>IF(DataDictionary!AA43="","",DataDictionary!AA43)</f>
        <v/>
      </c>
      <c r="AB43" t="str">
        <f>IF(DataDictionary!AB43="","",DataDictionary!AB43)</f>
        <v/>
      </c>
      <c r="AC43" t="str">
        <f>IF(DataDictionary!AD43="","",DataDictionary!AD43)</f>
        <v/>
      </c>
      <c r="AD43" t="str">
        <f>IF(DataDictionary!AC43="","",DataDictionary!AC43)</f>
        <v/>
      </c>
      <c r="AE43" t="str">
        <f>IF(DataDictionary!AE43="","",DataDictionary!AE43)</f>
        <v/>
      </c>
      <c r="AF43" t="str">
        <f>IF(DataDictionary!AF43="","",DataDictionary!AF43)</f>
        <v/>
      </c>
      <c r="AG43" t="str">
        <f>IF(DataDictionary!AH42="","",DataDictionary!AH42)</f>
        <v/>
      </c>
      <c r="AH43" t="str">
        <f>IF(DataDictionary!AG43="","",DataDictionary!AG43)</f>
        <v/>
      </c>
      <c r="AI43" t="str">
        <f>IF(DataDictionary!AI43="","",DataDictionary!AI43)</f>
        <v/>
      </c>
      <c r="AJ43" t="str">
        <f>IF(DataDictionary!AJ43="","",DataDictionary!AJ43)</f>
        <v/>
      </c>
      <c r="AK43" t="str">
        <f>IF(DataDictionary!AK43="","",DataDictionary!AK43)</f>
        <v/>
      </c>
      <c r="AL43" t="str">
        <f>IF(DataDictionary!AL43="","",DataDictionary!AL43)</f>
        <v/>
      </c>
    </row>
    <row r="44" spans="1:38" x14ac:dyDescent="0.25">
      <c r="A44" t="str">
        <f>IF(DataDictionary!B44="","",DataDictionary!B44)</f>
        <v>Newport School District</v>
      </c>
      <c r="B44">
        <f>IF(DataDictionary!A44="","",DataDictionary!A44)</f>
        <v>210</v>
      </c>
      <c r="C44" t="str">
        <f>IF(DataDictionary!C44="","",DataDictionary!C44)</f>
        <v xml:space="preserve">The data is from the Newport Municipal School District.    Phase III </v>
      </c>
      <c r="D44" t="str">
        <f>IF(DataDictionary!D44="","",DataDictionary!D44)</f>
        <v/>
      </c>
      <c r="E44" t="str">
        <f>IF(DataDictionary!F44="","",DataDictionary!F44)</f>
        <v/>
      </c>
      <c r="F44" t="str">
        <f>IF(DataDictionary!E44="","",DataDictionary!E44)</f>
        <v/>
      </c>
      <c r="G44" t="str">
        <f>IF(DataDictionary!G44="","",DataDictionary!G44)</f>
        <v/>
      </c>
      <c r="H44" t="str">
        <f>IF(DataDictionary!H44="","",DataDictionary!H44)</f>
        <v/>
      </c>
      <c r="I44" t="str">
        <f>IF(DataDictionary!J44="","",DataDictionary!J44)</f>
        <v/>
      </c>
      <c r="J44" t="str">
        <f>IF(DataDictionary!I44="","",DataDictionary!I44)</f>
        <v/>
      </c>
      <c r="K44" t="str">
        <f>IF(DataDictionary!K44="","",DataDictionary!K44)</f>
        <v/>
      </c>
      <c r="L44" t="str">
        <f>IF(DataDictionary!L44="","",DataDictionary!L44)</f>
        <v/>
      </c>
      <c r="M44" t="str">
        <f>IF(DataDictionary!N44="","",DataDictionary!N44)</f>
        <v/>
      </c>
      <c r="N44" t="str">
        <f>IF(DataDictionary!M44="","",DataDictionary!M44)</f>
        <v/>
      </c>
      <c r="O44" t="str">
        <f>IF(DataDictionary!O44="","",DataDictionary!O44)</f>
        <v/>
      </c>
      <c r="P44" t="str">
        <f>IF(DataDictionary!P44="","",DataDictionary!P44)</f>
        <v/>
      </c>
      <c r="Q44" t="str">
        <f>IF(DataDictionary!R44="","",DataDictionary!R44)</f>
        <v/>
      </c>
      <c r="R44" t="str">
        <f>IF(DataDictionary!Q44="","",DataDictionary!Q44)</f>
        <v/>
      </c>
      <c r="S44" t="str">
        <f>IF(DataDictionary!S44="","",DataDictionary!S44)</f>
        <v/>
      </c>
      <c r="T44" t="str">
        <f>IF(DataDictionary!T44="","",DataDictionary!T44)</f>
        <v/>
      </c>
      <c r="U44" t="str">
        <f>IF(DataDictionary!V44="","",DataDictionary!V44)</f>
        <v/>
      </c>
      <c r="V44" t="str">
        <f>IF(DataDictionary!U44="","",DataDictionary!U44)</f>
        <v/>
      </c>
      <c r="W44" t="str">
        <f>IF(DataDictionary!W44="","",DataDictionary!W44)</f>
        <v/>
      </c>
      <c r="X44" t="str">
        <f>IF(DataDictionary!X44="","",DataDictionary!X44)</f>
        <v/>
      </c>
      <c r="Y44" t="str">
        <f>IF(DataDictionary!Z44="","",DataDictionary!Z44)</f>
        <v/>
      </c>
      <c r="Z44" t="str">
        <f>IF(DataDictionary!Y44="","",DataDictionary!Y44)</f>
        <v/>
      </c>
      <c r="AA44" t="str">
        <f>IF(DataDictionary!AA44="","",DataDictionary!AA44)</f>
        <v/>
      </c>
      <c r="AB44" t="str">
        <f>IF(DataDictionary!AB44="","",DataDictionary!AB44)</f>
        <v/>
      </c>
      <c r="AC44" t="str">
        <f>IF(DataDictionary!AD44="","",DataDictionary!AD44)</f>
        <v/>
      </c>
      <c r="AD44" t="str">
        <f>IF(DataDictionary!AC44="","",DataDictionary!AC44)</f>
        <v/>
      </c>
      <c r="AE44" t="str">
        <f>IF(DataDictionary!AE44="","",DataDictionary!AE44)</f>
        <v/>
      </c>
      <c r="AF44" t="str">
        <f>IF(DataDictionary!AF44="","",DataDictionary!AF44)</f>
        <v/>
      </c>
      <c r="AG44" t="str">
        <f>IF(DataDictionary!AH43="","",DataDictionary!AH43)</f>
        <v/>
      </c>
      <c r="AH44" t="str">
        <f>IF(DataDictionary!AG44="","",DataDictionary!AG44)</f>
        <v/>
      </c>
      <c r="AI44" t="str">
        <f>IF(DataDictionary!AI44="","",DataDictionary!AI44)</f>
        <v/>
      </c>
      <c r="AJ44" t="str">
        <f>IF(DataDictionary!AJ44="","",DataDictionary!AJ44)</f>
        <v/>
      </c>
      <c r="AK44" t="str">
        <f>IF(DataDictionary!AK44="","",DataDictionary!AK44)</f>
        <v/>
      </c>
      <c r="AL44" t="str">
        <f>IF(DataDictionary!AL44="","",DataDictionary!AL44)</f>
        <v/>
      </c>
    </row>
    <row r="45" spans="1:38" x14ac:dyDescent="0.25">
      <c r="A45" t="str">
        <f>IF(DataDictionary!B45="","",DataDictionary!B45)</f>
        <v>New Shoreham</v>
      </c>
      <c r="B45">
        <f>IF(DataDictionary!A45="","",DataDictionary!A45)</f>
        <v>1220</v>
      </c>
      <c r="C45" t="str">
        <f>IF(DataDictionary!C45="","",DataDictionary!C45)</f>
        <v xml:space="preserve">The data is from the Town of New Shoreham.                          Phase II </v>
      </c>
      <c r="D45" t="str">
        <f>IF(DataDictionary!D45="","",DataDictionary!D45)</f>
        <v/>
      </c>
      <c r="E45" t="str">
        <f>IF(DataDictionary!F45="","",DataDictionary!F45)</f>
        <v/>
      </c>
      <c r="F45" t="str">
        <f>IF(DataDictionary!E45="","",DataDictionary!E45)</f>
        <v/>
      </c>
      <c r="G45" t="str">
        <f>IF(DataDictionary!G45="","",DataDictionary!G45)</f>
        <v/>
      </c>
      <c r="H45" t="str">
        <f>IF(DataDictionary!H45="","",DataDictionary!H45)</f>
        <v/>
      </c>
      <c r="I45" t="str">
        <f>IF(DataDictionary!J45="","",DataDictionary!J45)</f>
        <v/>
      </c>
      <c r="J45" t="str">
        <f>IF(DataDictionary!I45="","",DataDictionary!I45)</f>
        <v/>
      </c>
      <c r="K45" t="str">
        <f>IF(DataDictionary!K45="","",DataDictionary!K45)</f>
        <v/>
      </c>
      <c r="L45" t="str">
        <f>IF(DataDictionary!L45="","",DataDictionary!L45)</f>
        <v/>
      </c>
      <c r="M45" t="str">
        <f>IF(DataDictionary!N45="","",DataDictionary!N45)</f>
        <v/>
      </c>
      <c r="N45" t="str">
        <f>IF(DataDictionary!M45="","",DataDictionary!M45)</f>
        <v/>
      </c>
      <c r="O45" t="str">
        <f>IF(DataDictionary!O45="","",DataDictionary!O45)</f>
        <v/>
      </c>
      <c r="P45" t="str">
        <f>IF(DataDictionary!P45="","",DataDictionary!P45)</f>
        <v/>
      </c>
      <c r="Q45" t="str">
        <f>IF(DataDictionary!R45="","",DataDictionary!R45)</f>
        <v/>
      </c>
      <c r="R45" t="str">
        <f>IF(DataDictionary!Q45="","",DataDictionary!Q45)</f>
        <v/>
      </c>
      <c r="S45" t="str">
        <f>IF(DataDictionary!S45="","",DataDictionary!S45)</f>
        <v/>
      </c>
      <c r="T45" t="str">
        <f>IF(DataDictionary!T45="","",DataDictionary!T45)</f>
        <v/>
      </c>
      <c r="U45" t="str">
        <f>IF(DataDictionary!V45="","",DataDictionary!V45)</f>
        <v/>
      </c>
      <c r="V45" t="str">
        <f>IF(DataDictionary!U45="","",DataDictionary!U45)</f>
        <v/>
      </c>
      <c r="W45" t="str">
        <f>IF(DataDictionary!W45="","",DataDictionary!W45)</f>
        <v/>
      </c>
      <c r="X45" t="str">
        <f>IF(DataDictionary!X45="","",DataDictionary!X45)</f>
        <v/>
      </c>
      <c r="Y45" t="str">
        <f>IF(DataDictionary!Z45="","",DataDictionary!Z45)</f>
        <v/>
      </c>
      <c r="Z45" t="str">
        <f>IF(DataDictionary!Y45="","",DataDictionary!Y45)</f>
        <v/>
      </c>
      <c r="AA45" t="str">
        <f>IF(DataDictionary!AA45="","",DataDictionary!AA45)</f>
        <v/>
      </c>
      <c r="AB45" t="str">
        <f>IF(DataDictionary!AB45="","",DataDictionary!AB45)</f>
        <v/>
      </c>
      <c r="AC45" t="str">
        <f>IF(DataDictionary!AD45="","",DataDictionary!AD45)</f>
        <v/>
      </c>
      <c r="AD45" t="str">
        <f>IF(DataDictionary!AC45="","",DataDictionary!AC45)</f>
        <v/>
      </c>
      <c r="AE45" t="str">
        <f>IF(DataDictionary!AE45="","",DataDictionary!AE45)</f>
        <v/>
      </c>
      <c r="AF45" t="str">
        <f>IF(DataDictionary!AF45="","",DataDictionary!AF45)</f>
        <v/>
      </c>
      <c r="AG45" t="str">
        <f>IF(DataDictionary!AH44="","",DataDictionary!AH44)</f>
        <v/>
      </c>
      <c r="AH45" t="str">
        <f>IF(DataDictionary!AG45="","",DataDictionary!AG45)</f>
        <v/>
      </c>
      <c r="AI45" t="str">
        <f>IF(DataDictionary!AI45="","",DataDictionary!AI45)</f>
        <v/>
      </c>
      <c r="AJ45" t="str">
        <f>IF(DataDictionary!AJ45="","",DataDictionary!AJ45)</f>
        <v/>
      </c>
      <c r="AK45" t="str">
        <f>IF(DataDictionary!AK45="","",DataDictionary!AK45)</f>
        <v/>
      </c>
      <c r="AL45" t="str">
        <f>IF(DataDictionary!AL45="","",DataDictionary!AL45)</f>
        <v/>
      </c>
    </row>
    <row r="46" spans="1:38" x14ac:dyDescent="0.25">
      <c r="A46" t="str">
        <f>IF(DataDictionary!B46="","",DataDictionary!B46)</f>
        <v>New Shoreham School District</v>
      </c>
      <c r="B46">
        <f>IF(DataDictionary!A46="","",DataDictionary!A46)</f>
        <v>220</v>
      </c>
      <c r="C46" t="str">
        <f>IF(DataDictionary!C46="","",DataDictionary!C46)</f>
        <v xml:space="preserve">The data is from the New Shoreham Municipal School District.                                                                                              Phase II </v>
      </c>
      <c r="D46" t="str">
        <f>IF(DataDictionary!D46="","",DataDictionary!D46)</f>
        <v/>
      </c>
      <c r="E46" t="str">
        <f>IF(DataDictionary!F46="","",DataDictionary!F46)</f>
        <v/>
      </c>
      <c r="F46" t="str">
        <f>IF(DataDictionary!E46="","",DataDictionary!E46)</f>
        <v/>
      </c>
      <c r="G46" t="str">
        <f>IF(DataDictionary!G46="","",DataDictionary!G46)</f>
        <v/>
      </c>
      <c r="H46" t="str">
        <f>IF(DataDictionary!H46="","",DataDictionary!H46)</f>
        <v/>
      </c>
      <c r="I46" t="str">
        <f>IF(DataDictionary!J46="","",DataDictionary!J46)</f>
        <v/>
      </c>
      <c r="J46" t="str">
        <f>IF(DataDictionary!I46="","",DataDictionary!I46)</f>
        <v/>
      </c>
      <c r="K46" t="str">
        <f>IF(DataDictionary!K46="","",DataDictionary!K46)</f>
        <v/>
      </c>
      <c r="L46" t="str">
        <f>IF(DataDictionary!L46="","",DataDictionary!L46)</f>
        <v/>
      </c>
      <c r="M46" t="str">
        <f>IF(DataDictionary!N46="","",DataDictionary!N46)</f>
        <v/>
      </c>
      <c r="N46" t="str">
        <f>IF(DataDictionary!M46="","",DataDictionary!M46)</f>
        <v/>
      </c>
      <c r="O46" t="str">
        <f>IF(DataDictionary!O46="","",DataDictionary!O46)</f>
        <v/>
      </c>
      <c r="P46" t="str">
        <f>IF(DataDictionary!P46="","",DataDictionary!P46)</f>
        <v/>
      </c>
      <c r="Q46" t="str">
        <f>IF(DataDictionary!R46="","",DataDictionary!R46)</f>
        <v/>
      </c>
      <c r="R46" t="str">
        <f>IF(DataDictionary!Q46="","",DataDictionary!Q46)</f>
        <v/>
      </c>
      <c r="S46" t="str">
        <f>IF(DataDictionary!S46="","",DataDictionary!S46)</f>
        <v/>
      </c>
      <c r="T46" t="str">
        <f>IF(DataDictionary!T46="","",DataDictionary!T46)</f>
        <v/>
      </c>
      <c r="U46" t="str">
        <f>IF(DataDictionary!V46="","",DataDictionary!V46)</f>
        <v/>
      </c>
      <c r="V46" t="str">
        <f>IF(DataDictionary!U46="","",DataDictionary!U46)</f>
        <v/>
      </c>
      <c r="W46" t="str">
        <f>IF(DataDictionary!W46="","",DataDictionary!W46)</f>
        <v/>
      </c>
      <c r="X46" t="str">
        <f>IF(DataDictionary!X46="","",DataDictionary!X46)</f>
        <v/>
      </c>
      <c r="Y46" t="str">
        <f>IF(DataDictionary!Z46="","",DataDictionary!Z46)</f>
        <v/>
      </c>
      <c r="Z46" t="str">
        <f>IF(DataDictionary!Y46="","",DataDictionary!Y46)</f>
        <v/>
      </c>
      <c r="AA46" t="str">
        <f>IF(DataDictionary!AA46="","",DataDictionary!AA46)</f>
        <v/>
      </c>
      <c r="AB46" t="str">
        <f>IF(DataDictionary!AB46="","",DataDictionary!AB46)</f>
        <v/>
      </c>
      <c r="AC46" t="str">
        <f>IF(DataDictionary!AD46="","",DataDictionary!AD46)</f>
        <v/>
      </c>
      <c r="AD46" t="str">
        <f>IF(DataDictionary!AC46="","",DataDictionary!AC46)</f>
        <v/>
      </c>
      <c r="AE46" t="str">
        <f>IF(DataDictionary!AE46="","",DataDictionary!AE46)</f>
        <v/>
      </c>
      <c r="AF46" t="str">
        <f>IF(DataDictionary!AF46="","",DataDictionary!AF46)</f>
        <v/>
      </c>
      <c r="AG46" t="str">
        <f>IF(DataDictionary!AH45="","",DataDictionary!AH45)</f>
        <v/>
      </c>
      <c r="AH46" t="str">
        <f>IF(DataDictionary!AG46="","",DataDictionary!AG46)</f>
        <v/>
      </c>
      <c r="AI46" t="str">
        <f>IF(DataDictionary!AI46="","",DataDictionary!AI46)</f>
        <v/>
      </c>
      <c r="AJ46" t="str">
        <f>IF(DataDictionary!AJ46="","",DataDictionary!AJ46)</f>
        <v/>
      </c>
      <c r="AK46" t="str">
        <f>IF(DataDictionary!AK46="","",DataDictionary!AK46)</f>
        <v/>
      </c>
      <c r="AL46" t="str">
        <f>IF(DataDictionary!AL46="","",DataDictionary!AL46)</f>
        <v/>
      </c>
    </row>
    <row r="47" spans="1:38" x14ac:dyDescent="0.25">
      <c r="A47" t="str">
        <f>IF(DataDictionary!B47="","",DataDictionary!B47)</f>
        <v>North Kingstown</v>
      </c>
      <c r="B47">
        <f>IF(DataDictionary!A47="","",DataDictionary!A47)</f>
        <v>1230</v>
      </c>
      <c r="C47" t="str">
        <f>IF(DataDictionary!C47="","",DataDictionary!C47)</f>
        <v>The data is from the Town North Kingstown.                                   Phase III</v>
      </c>
      <c r="D47" t="str">
        <f>IF(DataDictionary!D47="","",DataDictionary!D47)</f>
        <v/>
      </c>
      <c r="E47" t="str">
        <f>IF(DataDictionary!F47="","",DataDictionary!F47)</f>
        <v/>
      </c>
      <c r="F47" t="str">
        <f>IF(DataDictionary!E47="","",DataDictionary!E47)</f>
        <v/>
      </c>
      <c r="G47" t="str">
        <f>IF(DataDictionary!G47="","",DataDictionary!G47)</f>
        <v/>
      </c>
      <c r="H47" t="str">
        <f>IF(DataDictionary!H47="","",DataDictionary!H47)</f>
        <v/>
      </c>
      <c r="I47" t="str">
        <f>IF(DataDictionary!J47="","",DataDictionary!J47)</f>
        <v/>
      </c>
      <c r="J47" t="str">
        <f>IF(DataDictionary!I47="","",DataDictionary!I47)</f>
        <v/>
      </c>
      <c r="K47" t="str">
        <f>IF(DataDictionary!K47="","",DataDictionary!K47)</f>
        <v/>
      </c>
      <c r="L47" t="str">
        <f>IF(DataDictionary!L47="","",DataDictionary!L47)</f>
        <v/>
      </c>
      <c r="M47" t="str">
        <f>IF(DataDictionary!N47="","",DataDictionary!N47)</f>
        <v/>
      </c>
      <c r="N47" t="str">
        <f>IF(DataDictionary!M47="","",DataDictionary!M47)</f>
        <v/>
      </c>
      <c r="O47" t="str">
        <f>IF(DataDictionary!O47="","",DataDictionary!O47)</f>
        <v/>
      </c>
      <c r="P47" t="str">
        <f>IF(DataDictionary!P47="","",DataDictionary!P47)</f>
        <v/>
      </c>
      <c r="Q47" t="str">
        <f>IF(DataDictionary!R47="","",DataDictionary!R47)</f>
        <v/>
      </c>
      <c r="R47" t="str">
        <f>IF(DataDictionary!Q47="","",DataDictionary!Q47)</f>
        <v/>
      </c>
      <c r="S47" t="str">
        <f>IF(DataDictionary!S47="","",DataDictionary!S47)</f>
        <v/>
      </c>
      <c r="T47" t="str">
        <f>IF(DataDictionary!T47="","",DataDictionary!T47)</f>
        <v/>
      </c>
      <c r="U47" t="str">
        <f>IF(DataDictionary!V47="","",DataDictionary!V47)</f>
        <v/>
      </c>
      <c r="V47" t="str">
        <f>IF(DataDictionary!U47="","",DataDictionary!U47)</f>
        <v/>
      </c>
      <c r="W47" t="str">
        <f>IF(DataDictionary!W47="","",DataDictionary!W47)</f>
        <v/>
      </c>
      <c r="X47" t="str">
        <f>IF(DataDictionary!X47="","",DataDictionary!X47)</f>
        <v/>
      </c>
      <c r="Y47" t="str">
        <f>IF(DataDictionary!Z47="","",DataDictionary!Z47)</f>
        <v/>
      </c>
      <c r="Z47" t="str">
        <f>IF(DataDictionary!Y47="","",DataDictionary!Y47)</f>
        <v/>
      </c>
      <c r="AA47" t="str">
        <f>IF(DataDictionary!AA47="","",DataDictionary!AA47)</f>
        <v/>
      </c>
      <c r="AB47" t="str">
        <f>IF(DataDictionary!AB47="","",DataDictionary!AB47)</f>
        <v/>
      </c>
      <c r="AC47" t="str">
        <f>IF(DataDictionary!AD47="","",DataDictionary!AD47)</f>
        <v/>
      </c>
      <c r="AD47" t="str">
        <f>IF(DataDictionary!AC47="","",DataDictionary!AC47)</f>
        <v/>
      </c>
      <c r="AE47" t="str">
        <f>IF(DataDictionary!AE47="","",DataDictionary!AE47)</f>
        <v/>
      </c>
      <c r="AF47" t="str">
        <f>IF(DataDictionary!AF47="","",DataDictionary!AF47)</f>
        <v/>
      </c>
      <c r="AG47" t="str">
        <f>IF(DataDictionary!AH46="","",DataDictionary!AH46)</f>
        <v/>
      </c>
      <c r="AH47" t="str">
        <f>IF(DataDictionary!AG47="","",DataDictionary!AG47)</f>
        <v/>
      </c>
      <c r="AI47" t="str">
        <f>IF(DataDictionary!AI47="","",DataDictionary!AI47)</f>
        <v/>
      </c>
      <c r="AJ47" t="str">
        <f>IF(DataDictionary!AJ47="","",DataDictionary!AJ47)</f>
        <v/>
      </c>
      <c r="AK47" t="str">
        <f>IF(DataDictionary!AK47="","",DataDictionary!AK47)</f>
        <v/>
      </c>
      <c r="AL47" t="str">
        <f>IF(DataDictionary!AL47="","",DataDictionary!AL47)</f>
        <v/>
      </c>
    </row>
    <row r="48" spans="1:38" x14ac:dyDescent="0.25">
      <c r="A48" t="str">
        <f>IF(DataDictionary!B48="","",DataDictionary!B48)</f>
        <v>North Kingstown School District</v>
      </c>
      <c r="B48">
        <f>IF(DataDictionary!A48="","",DataDictionary!A48)</f>
        <v>230</v>
      </c>
      <c r="C48" t="str">
        <f>IF(DataDictionary!C48="","",DataDictionary!C48)</f>
        <v>The data is from the North Kingstown Municipal School District.                                                                                                Phase III</v>
      </c>
      <c r="D48" t="str">
        <f>IF(DataDictionary!D48="","",DataDictionary!D48)</f>
        <v/>
      </c>
      <c r="E48" t="str">
        <f>IF(DataDictionary!F48="","",DataDictionary!F48)</f>
        <v/>
      </c>
      <c r="F48" t="str">
        <f>IF(DataDictionary!E48="","",DataDictionary!E48)</f>
        <v/>
      </c>
      <c r="G48" t="str">
        <f>IF(DataDictionary!G48="","",DataDictionary!G48)</f>
        <v/>
      </c>
      <c r="H48" t="str">
        <f>IF(DataDictionary!H48="","",DataDictionary!H48)</f>
        <v/>
      </c>
      <c r="I48" t="str">
        <f>IF(DataDictionary!J48="","",DataDictionary!J48)</f>
        <v/>
      </c>
      <c r="J48" t="str">
        <f>IF(DataDictionary!I48="","",DataDictionary!I48)</f>
        <v/>
      </c>
      <c r="K48" t="str">
        <f>IF(DataDictionary!K48="","",DataDictionary!K48)</f>
        <v/>
      </c>
      <c r="L48" t="str">
        <f>IF(DataDictionary!L48="","",DataDictionary!L48)</f>
        <v/>
      </c>
      <c r="M48" t="str">
        <f>IF(DataDictionary!N48="","",DataDictionary!N48)</f>
        <v/>
      </c>
      <c r="N48" t="str">
        <f>IF(DataDictionary!M48="","",DataDictionary!M48)</f>
        <v/>
      </c>
      <c r="O48" t="str">
        <f>IF(DataDictionary!O48="","",DataDictionary!O48)</f>
        <v/>
      </c>
      <c r="P48" t="str">
        <f>IF(DataDictionary!P48="","",DataDictionary!P48)</f>
        <v/>
      </c>
      <c r="Q48" t="str">
        <f>IF(DataDictionary!R48="","",DataDictionary!R48)</f>
        <v/>
      </c>
      <c r="R48" t="str">
        <f>IF(DataDictionary!Q48="","",DataDictionary!Q48)</f>
        <v/>
      </c>
      <c r="S48" t="str">
        <f>IF(DataDictionary!S48="","",DataDictionary!S48)</f>
        <v/>
      </c>
      <c r="T48" t="str">
        <f>IF(DataDictionary!T48="","",DataDictionary!T48)</f>
        <v/>
      </c>
      <c r="U48" t="str">
        <f>IF(DataDictionary!V48="","",DataDictionary!V48)</f>
        <v/>
      </c>
      <c r="V48" t="str">
        <f>IF(DataDictionary!U48="","",DataDictionary!U48)</f>
        <v/>
      </c>
      <c r="W48" t="str">
        <f>IF(DataDictionary!W48="","",DataDictionary!W48)</f>
        <v/>
      </c>
      <c r="X48" t="str">
        <f>IF(DataDictionary!X48="","",DataDictionary!X48)</f>
        <v/>
      </c>
      <c r="Y48" t="str">
        <f>IF(DataDictionary!Z48="","",DataDictionary!Z48)</f>
        <v/>
      </c>
      <c r="Z48" t="str">
        <f>IF(DataDictionary!Y48="","",DataDictionary!Y48)</f>
        <v/>
      </c>
      <c r="AA48" t="str">
        <f>IF(DataDictionary!AA48="","",DataDictionary!AA48)</f>
        <v/>
      </c>
      <c r="AB48" t="str">
        <f>IF(DataDictionary!AB48="","",DataDictionary!AB48)</f>
        <v/>
      </c>
      <c r="AC48" t="str">
        <f>IF(DataDictionary!AD48="","",DataDictionary!AD48)</f>
        <v/>
      </c>
      <c r="AD48" t="str">
        <f>IF(DataDictionary!AC48="","",DataDictionary!AC48)</f>
        <v/>
      </c>
      <c r="AE48" t="str">
        <f>IF(DataDictionary!AE48="","",DataDictionary!AE48)</f>
        <v/>
      </c>
      <c r="AF48" t="str">
        <f>IF(DataDictionary!AF48="","",DataDictionary!AF48)</f>
        <v/>
      </c>
      <c r="AG48" t="str">
        <f>IF(DataDictionary!AH47="","",DataDictionary!AH47)</f>
        <v/>
      </c>
      <c r="AH48" t="str">
        <f>IF(DataDictionary!AG48="","",DataDictionary!AG48)</f>
        <v/>
      </c>
      <c r="AI48" t="str">
        <f>IF(DataDictionary!AI48="","",DataDictionary!AI48)</f>
        <v/>
      </c>
      <c r="AJ48" t="str">
        <f>IF(DataDictionary!AJ48="","",DataDictionary!AJ48)</f>
        <v/>
      </c>
      <c r="AK48" t="str">
        <f>IF(DataDictionary!AK48="","",DataDictionary!AK48)</f>
        <v/>
      </c>
      <c r="AL48" t="str">
        <f>IF(DataDictionary!AL48="","",DataDictionary!AL48)</f>
        <v/>
      </c>
    </row>
    <row r="49" spans="1:38" x14ac:dyDescent="0.25">
      <c r="A49" t="str">
        <f>IF(DataDictionary!B49="","",DataDictionary!B49)</f>
        <v xml:space="preserve">North Providence </v>
      </c>
      <c r="B49">
        <f>IF(DataDictionary!A49="","",DataDictionary!A49)</f>
        <v>1240</v>
      </c>
      <c r="C49" t="str">
        <f>IF(DataDictionary!C49="","",DataDictionary!C49)</f>
        <v>The data is from the Town of North Providence.                         Phase I</v>
      </c>
      <c r="D49" t="str">
        <f>IF(DataDictionary!D49="","",DataDictionary!D49)</f>
        <v/>
      </c>
      <c r="E49" t="str">
        <f>IF(DataDictionary!F49="","",DataDictionary!F49)</f>
        <v/>
      </c>
      <c r="F49" t="str">
        <f>IF(DataDictionary!E49="","",DataDictionary!E49)</f>
        <v/>
      </c>
      <c r="G49" t="str">
        <f>IF(DataDictionary!G49="","",DataDictionary!G49)</f>
        <v/>
      </c>
      <c r="H49" t="str">
        <f>IF(DataDictionary!H49="","",DataDictionary!H49)</f>
        <v/>
      </c>
      <c r="I49" t="str">
        <f>IF(DataDictionary!J49="","",DataDictionary!J49)</f>
        <v/>
      </c>
      <c r="J49" t="str">
        <f>IF(DataDictionary!I49="","",DataDictionary!I49)</f>
        <v/>
      </c>
      <c r="K49" t="str">
        <f>IF(DataDictionary!K49="","",DataDictionary!K49)</f>
        <v/>
      </c>
      <c r="L49" t="str">
        <f>IF(DataDictionary!L49="","",DataDictionary!L49)</f>
        <v/>
      </c>
      <c r="M49" t="str">
        <f>IF(DataDictionary!N49="","",DataDictionary!N49)</f>
        <v/>
      </c>
      <c r="N49" t="str">
        <f>IF(DataDictionary!M49="","",DataDictionary!M49)</f>
        <v/>
      </c>
      <c r="O49" t="str">
        <f>IF(DataDictionary!O49="","",DataDictionary!O49)</f>
        <v/>
      </c>
      <c r="P49" t="str">
        <f>IF(DataDictionary!P49="","",DataDictionary!P49)</f>
        <v/>
      </c>
      <c r="Q49" t="str">
        <f>IF(DataDictionary!R49="","",DataDictionary!R49)</f>
        <v/>
      </c>
      <c r="R49" t="str">
        <f>IF(DataDictionary!Q49="","",DataDictionary!Q49)</f>
        <v/>
      </c>
      <c r="S49" t="str">
        <f>IF(DataDictionary!S49="","",DataDictionary!S49)</f>
        <v/>
      </c>
      <c r="T49" t="str">
        <f>IF(DataDictionary!T49="","",DataDictionary!T49)</f>
        <v/>
      </c>
      <c r="U49" t="str">
        <f>IF(DataDictionary!V49="","",DataDictionary!V49)</f>
        <v/>
      </c>
      <c r="V49" t="str">
        <f>IF(DataDictionary!U49="","",DataDictionary!U49)</f>
        <v/>
      </c>
      <c r="W49" t="str">
        <f>IF(DataDictionary!W49="","",DataDictionary!W49)</f>
        <v/>
      </c>
      <c r="X49" t="str">
        <f>IF(DataDictionary!X49="","",DataDictionary!X49)</f>
        <v/>
      </c>
      <c r="Y49" t="str">
        <f>IF(DataDictionary!Z49="","",DataDictionary!Z49)</f>
        <v/>
      </c>
      <c r="Z49" t="str">
        <f>IF(DataDictionary!Y49="","",DataDictionary!Y49)</f>
        <v/>
      </c>
      <c r="AA49" t="str">
        <f>IF(DataDictionary!AA49="","",DataDictionary!AA49)</f>
        <v/>
      </c>
      <c r="AB49" t="str">
        <f>IF(DataDictionary!AB49="","",DataDictionary!AB49)</f>
        <v/>
      </c>
      <c r="AC49" t="str">
        <f>IF(DataDictionary!AD49="","",DataDictionary!AD49)</f>
        <v/>
      </c>
      <c r="AD49" t="str">
        <f>IF(DataDictionary!AC49="","",DataDictionary!AC49)</f>
        <v/>
      </c>
      <c r="AE49" t="str">
        <f>IF(DataDictionary!AE49="","",DataDictionary!AE49)</f>
        <v/>
      </c>
      <c r="AF49" t="str">
        <f>IF(DataDictionary!AF49="","",DataDictionary!AF49)</f>
        <v/>
      </c>
      <c r="AG49" t="str">
        <f>IF(DataDictionary!AH48="","",DataDictionary!AH48)</f>
        <v/>
      </c>
      <c r="AH49" t="str">
        <f>IF(DataDictionary!AG49="","",DataDictionary!AG49)</f>
        <v/>
      </c>
      <c r="AI49" t="str">
        <f>IF(DataDictionary!AI49="","",DataDictionary!AI49)</f>
        <v/>
      </c>
      <c r="AJ49" t="str">
        <f>IF(DataDictionary!AJ49="","",DataDictionary!AJ49)</f>
        <v/>
      </c>
      <c r="AK49" t="str">
        <f>IF(DataDictionary!AK49="","",DataDictionary!AK49)</f>
        <v/>
      </c>
      <c r="AL49" t="str">
        <f>IF(DataDictionary!AL49="","",DataDictionary!AL49)</f>
        <v/>
      </c>
    </row>
    <row r="50" spans="1:38" x14ac:dyDescent="0.25">
      <c r="A50" t="str">
        <f>IF(DataDictionary!B50="","",DataDictionary!B50)</f>
        <v>North Providence School District</v>
      </c>
      <c r="B50">
        <f>IF(DataDictionary!A50="","",DataDictionary!A50)</f>
        <v>240</v>
      </c>
      <c r="C50" t="str">
        <f>IF(DataDictionary!C50="","",DataDictionary!C50)</f>
        <v>The data is from the North Providence Municipal School District.                                                                                             Phase I</v>
      </c>
      <c r="D50" t="str">
        <f>IF(DataDictionary!D50="","",DataDictionary!D50)</f>
        <v/>
      </c>
      <c r="E50" t="str">
        <f>IF(DataDictionary!F50="","",DataDictionary!F50)</f>
        <v/>
      </c>
      <c r="F50" t="str">
        <f>IF(DataDictionary!E50="","",DataDictionary!E50)</f>
        <v/>
      </c>
      <c r="G50" t="str">
        <f>IF(DataDictionary!G50="","",DataDictionary!G50)</f>
        <v/>
      </c>
      <c r="H50" t="str">
        <f>IF(DataDictionary!H50="","",DataDictionary!H50)</f>
        <v/>
      </c>
      <c r="I50" t="str">
        <f>IF(DataDictionary!J50="","",DataDictionary!J50)</f>
        <v/>
      </c>
      <c r="J50" t="str">
        <f>IF(DataDictionary!I50="","",DataDictionary!I50)</f>
        <v/>
      </c>
      <c r="K50" t="str">
        <f>IF(DataDictionary!K50="","",DataDictionary!K50)</f>
        <v/>
      </c>
      <c r="L50" t="str">
        <f>IF(DataDictionary!L50="","",DataDictionary!L50)</f>
        <v/>
      </c>
      <c r="M50" t="str">
        <f>IF(DataDictionary!N50="","",DataDictionary!N50)</f>
        <v/>
      </c>
      <c r="N50" t="str">
        <f>IF(DataDictionary!M50="","",DataDictionary!M50)</f>
        <v/>
      </c>
      <c r="O50" t="str">
        <f>IF(DataDictionary!O50="","",DataDictionary!O50)</f>
        <v/>
      </c>
      <c r="P50" t="str">
        <f>IF(DataDictionary!P50="","",DataDictionary!P50)</f>
        <v/>
      </c>
      <c r="Q50" t="str">
        <f>IF(DataDictionary!R50="","",DataDictionary!R50)</f>
        <v/>
      </c>
      <c r="R50" t="str">
        <f>IF(DataDictionary!Q50="","",DataDictionary!Q50)</f>
        <v/>
      </c>
      <c r="S50" t="str">
        <f>IF(DataDictionary!S50="","",DataDictionary!S50)</f>
        <v/>
      </c>
      <c r="T50" t="str">
        <f>IF(DataDictionary!T50="","",DataDictionary!T50)</f>
        <v/>
      </c>
      <c r="U50" t="str">
        <f>IF(DataDictionary!V50="","",DataDictionary!V50)</f>
        <v/>
      </c>
      <c r="V50" t="str">
        <f>IF(DataDictionary!U50="","",DataDictionary!U50)</f>
        <v/>
      </c>
      <c r="W50" t="str">
        <f>IF(DataDictionary!W50="","",DataDictionary!W50)</f>
        <v/>
      </c>
      <c r="X50" t="str">
        <f>IF(DataDictionary!X50="","",DataDictionary!X50)</f>
        <v/>
      </c>
      <c r="Y50" t="str">
        <f>IF(DataDictionary!Z50="","",DataDictionary!Z50)</f>
        <v/>
      </c>
      <c r="Z50" t="str">
        <f>IF(DataDictionary!Y50="","",DataDictionary!Y50)</f>
        <v/>
      </c>
      <c r="AA50" t="str">
        <f>IF(DataDictionary!AA50="","",DataDictionary!AA50)</f>
        <v/>
      </c>
      <c r="AB50" t="str">
        <f>IF(DataDictionary!AB50="","",DataDictionary!AB50)</f>
        <v/>
      </c>
      <c r="AC50" t="str">
        <f>IF(DataDictionary!AD50="","",DataDictionary!AD50)</f>
        <v/>
      </c>
      <c r="AD50" t="str">
        <f>IF(DataDictionary!AC50="","",DataDictionary!AC50)</f>
        <v/>
      </c>
      <c r="AE50" t="str">
        <f>IF(DataDictionary!AE50="","",DataDictionary!AE50)</f>
        <v/>
      </c>
      <c r="AF50" t="str">
        <f>IF(DataDictionary!AF50="","",DataDictionary!AF50)</f>
        <v/>
      </c>
      <c r="AG50" t="str">
        <f>IF(DataDictionary!AH49="","",DataDictionary!AH49)</f>
        <v/>
      </c>
      <c r="AH50" t="str">
        <f>IF(DataDictionary!AG50="","",DataDictionary!AG50)</f>
        <v/>
      </c>
      <c r="AI50" t="str">
        <f>IF(DataDictionary!AI50="","",DataDictionary!AI50)</f>
        <v/>
      </c>
      <c r="AJ50" t="str">
        <f>IF(DataDictionary!AJ50="","",DataDictionary!AJ50)</f>
        <v/>
      </c>
      <c r="AK50" t="str">
        <f>IF(DataDictionary!AK50="","",DataDictionary!AK50)</f>
        <v/>
      </c>
      <c r="AL50" t="str">
        <f>IF(DataDictionary!AL50="","",DataDictionary!AL50)</f>
        <v/>
      </c>
    </row>
    <row r="51" spans="1:38" x14ac:dyDescent="0.25">
      <c r="A51" t="str">
        <f>IF(DataDictionary!B51="","",DataDictionary!B51)</f>
        <v xml:space="preserve">North Smithfield </v>
      </c>
      <c r="B51">
        <f>IF(DataDictionary!A51="","",DataDictionary!A51)</f>
        <v>1250</v>
      </c>
      <c r="C51" t="str">
        <f>IF(DataDictionary!C51="","",DataDictionary!C51)</f>
        <v>The data is from the Town of North Smithfield.               Phase III</v>
      </c>
      <c r="D51" t="str">
        <f>IF(DataDictionary!D51="","",DataDictionary!D51)</f>
        <v/>
      </c>
      <c r="E51" t="str">
        <f>IF(DataDictionary!F51="","",DataDictionary!F51)</f>
        <v/>
      </c>
      <c r="F51" t="str">
        <f>IF(DataDictionary!E51="","",DataDictionary!E51)</f>
        <v/>
      </c>
      <c r="G51" t="str">
        <f>IF(DataDictionary!G51="","",DataDictionary!G51)</f>
        <v/>
      </c>
      <c r="H51" t="str">
        <f>IF(DataDictionary!H51="","",DataDictionary!H51)</f>
        <v/>
      </c>
      <c r="I51" t="str">
        <f>IF(DataDictionary!J51="","",DataDictionary!J51)</f>
        <v/>
      </c>
      <c r="J51" t="str">
        <f>IF(DataDictionary!I51="","",DataDictionary!I51)</f>
        <v/>
      </c>
      <c r="K51" t="str">
        <f>IF(DataDictionary!K51="","",DataDictionary!K51)</f>
        <v/>
      </c>
      <c r="L51" t="str">
        <f>IF(DataDictionary!L51="","",DataDictionary!L51)</f>
        <v/>
      </c>
      <c r="M51" t="str">
        <f>IF(DataDictionary!N51="","",DataDictionary!N51)</f>
        <v/>
      </c>
      <c r="N51" t="str">
        <f>IF(DataDictionary!M51="","",DataDictionary!M51)</f>
        <v/>
      </c>
      <c r="O51" t="str">
        <f>IF(DataDictionary!O51="","",DataDictionary!O51)</f>
        <v/>
      </c>
      <c r="P51" t="str">
        <f>IF(DataDictionary!P51="","",DataDictionary!P51)</f>
        <v/>
      </c>
      <c r="Q51" t="str">
        <f>IF(DataDictionary!R51="","",DataDictionary!R51)</f>
        <v/>
      </c>
      <c r="R51" t="str">
        <f>IF(DataDictionary!Q51="","",DataDictionary!Q51)</f>
        <v/>
      </c>
      <c r="S51" t="str">
        <f>IF(DataDictionary!S51="","",DataDictionary!S51)</f>
        <v/>
      </c>
      <c r="T51" t="str">
        <f>IF(DataDictionary!T51="","",DataDictionary!T51)</f>
        <v/>
      </c>
      <c r="U51" t="str">
        <f>IF(DataDictionary!V51="","",DataDictionary!V51)</f>
        <v/>
      </c>
      <c r="V51" t="str">
        <f>IF(DataDictionary!U51="","",DataDictionary!U51)</f>
        <v/>
      </c>
      <c r="W51" t="str">
        <f>IF(DataDictionary!W51="","",DataDictionary!W51)</f>
        <v/>
      </c>
      <c r="X51" t="str">
        <f>IF(DataDictionary!X51="","",DataDictionary!X51)</f>
        <v/>
      </c>
      <c r="Y51" t="str">
        <f>IF(DataDictionary!Z51="","",DataDictionary!Z51)</f>
        <v/>
      </c>
      <c r="Z51" t="str">
        <f>IF(DataDictionary!Y51="","",DataDictionary!Y51)</f>
        <v/>
      </c>
      <c r="AA51" t="str">
        <f>IF(DataDictionary!AA51="","",DataDictionary!AA51)</f>
        <v/>
      </c>
      <c r="AB51" t="str">
        <f>IF(DataDictionary!AB51="","",DataDictionary!AB51)</f>
        <v/>
      </c>
      <c r="AC51" t="str">
        <f>IF(DataDictionary!AD51="","",DataDictionary!AD51)</f>
        <v/>
      </c>
      <c r="AD51" t="str">
        <f>IF(DataDictionary!AC51="","",DataDictionary!AC51)</f>
        <v/>
      </c>
      <c r="AE51" t="str">
        <f>IF(DataDictionary!AE51="","",DataDictionary!AE51)</f>
        <v/>
      </c>
      <c r="AF51" t="str">
        <f>IF(DataDictionary!AF51="","",DataDictionary!AF51)</f>
        <v/>
      </c>
      <c r="AG51" t="str">
        <f>IF(DataDictionary!AH50="","",DataDictionary!AH50)</f>
        <v/>
      </c>
      <c r="AH51" t="str">
        <f>IF(DataDictionary!AG51="","",DataDictionary!AG51)</f>
        <v/>
      </c>
      <c r="AI51" t="str">
        <f>IF(DataDictionary!AI51="","",DataDictionary!AI51)</f>
        <v/>
      </c>
      <c r="AJ51" t="str">
        <f>IF(DataDictionary!AJ51="","",DataDictionary!AJ51)</f>
        <v/>
      </c>
      <c r="AK51" t="str">
        <f>IF(DataDictionary!AK51="","",DataDictionary!AK51)</f>
        <v/>
      </c>
      <c r="AL51" t="str">
        <f>IF(DataDictionary!AL51="","",DataDictionary!AL51)</f>
        <v/>
      </c>
    </row>
    <row r="52" spans="1:38" x14ac:dyDescent="0.25">
      <c r="A52" t="str">
        <f>IF(DataDictionary!B52="","",DataDictionary!B52)</f>
        <v>North Smithfield School District</v>
      </c>
      <c r="B52">
        <f>IF(DataDictionary!A52="","",DataDictionary!A52)</f>
        <v>250</v>
      </c>
      <c r="C52" t="str">
        <f>IF(DataDictionary!C52="","",DataDictionary!C52)</f>
        <v>The data is from the North Smithfield Municipal School District.                                                                                              Phase III</v>
      </c>
      <c r="D52" t="str">
        <f>IF(DataDictionary!D52="","",DataDictionary!D52)</f>
        <v/>
      </c>
      <c r="E52" t="str">
        <f>IF(DataDictionary!F52="","",DataDictionary!F52)</f>
        <v/>
      </c>
      <c r="F52" t="str">
        <f>IF(DataDictionary!E52="","",DataDictionary!E52)</f>
        <v/>
      </c>
      <c r="G52" t="str">
        <f>IF(DataDictionary!G52="","",DataDictionary!G52)</f>
        <v/>
      </c>
      <c r="H52" t="str">
        <f>IF(DataDictionary!H52="","",DataDictionary!H52)</f>
        <v/>
      </c>
      <c r="I52" t="str">
        <f>IF(DataDictionary!J52="","",DataDictionary!J52)</f>
        <v/>
      </c>
      <c r="J52" t="str">
        <f>IF(DataDictionary!I52="","",DataDictionary!I52)</f>
        <v/>
      </c>
      <c r="K52" t="str">
        <f>IF(DataDictionary!K52="","",DataDictionary!K52)</f>
        <v/>
      </c>
      <c r="L52" t="str">
        <f>IF(DataDictionary!L52="","",DataDictionary!L52)</f>
        <v/>
      </c>
      <c r="M52" t="str">
        <f>IF(DataDictionary!N52="","",DataDictionary!N52)</f>
        <v/>
      </c>
      <c r="N52" t="str">
        <f>IF(DataDictionary!M52="","",DataDictionary!M52)</f>
        <v/>
      </c>
      <c r="O52" t="str">
        <f>IF(DataDictionary!O52="","",DataDictionary!O52)</f>
        <v/>
      </c>
      <c r="P52" t="str">
        <f>IF(DataDictionary!P52="","",DataDictionary!P52)</f>
        <v/>
      </c>
      <c r="Q52" t="str">
        <f>IF(DataDictionary!R52="","",DataDictionary!R52)</f>
        <v/>
      </c>
      <c r="R52" t="str">
        <f>IF(DataDictionary!Q52="","",DataDictionary!Q52)</f>
        <v/>
      </c>
      <c r="S52" t="str">
        <f>IF(DataDictionary!S52="","",DataDictionary!S52)</f>
        <v/>
      </c>
      <c r="T52" t="str">
        <f>IF(DataDictionary!T52="","",DataDictionary!T52)</f>
        <v/>
      </c>
      <c r="U52" t="str">
        <f>IF(DataDictionary!V52="","",DataDictionary!V52)</f>
        <v/>
      </c>
      <c r="V52" t="str">
        <f>IF(DataDictionary!U52="","",DataDictionary!U52)</f>
        <v/>
      </c>
      <c r="W52" t="str">
        <f>IF(DataDictionary!W52="","",DataDictionary!W52)</f>
        <v/>
      </c>
      <c r="X52" t="str">
        <f>IF(DataDictionary!X52="","",DataDictionary!X52)</f>
        <v/>
      </c>
      <c r="Y52" t="str">
        <f>IF(DataDictionary!Z52="","",DataDictionary!Z52)</f>
        <v/>
      </c>
      <c r="Z52" t="str">
        <f>IF(DataDictionary!Y52="","",DataDictionary!Y52)</f>
        <v/>
      </c>
      <c r="AA52" t="str">
        <f>IF(DataDictionary!AA52="","",DataDictionary!AA52)</f>
        <v/>
      </c>
      <c r="AB52" t="str">
        <f>IF(DataDictionary!AB52="","",DataDictionary!AB52)</f>
        <v/>
      </c>
      <c r="AC52" t="str">
        <f>IF(DataDictionary!AD52="","",DataDictionary!AD52)</f>
        <v/>
      </c>
      <c r="AD52" t="str">
        <f>IF(DataDictionary!AC52="","",DataDictionary!AC52)</f>
        <v/>
      </c>
      <c r="AE52" t="str">
        <f>IF(DataDictionary!AE52="","",DataDictionary!AE52)</f>
        <v/>
      </c>
      <c r="AF52" t="str">
        <f>IF(DataDictionary!AF52="","",DataDictionary!AF52)</f>
        <v/>
      </c>
      <c r="AG52" t="str">
        <f>IF(DataDictionary!AH51="","",DataDictionary!AH51)</f>
        <v/>
      </c>
      <c r="AH52" t="str">
        <f>IF(DataDictionary!AG52="","",DataDictionary!AG52)</f>
        <v/>
      </c>
      <c r="AI52" t="str">
        <f>IF(DataDictionary!AI52="","",DataDictionary!AI52)</f>
        <v/>
      </c>
      <c r="AJ52" t="str">
        <f>IF(DataDictionary!AJ52="","",DataDictionary!AJ52)</f>
        <v/>
      </c>
      <c r="AK52" t="str">
        <f>IF(DataDictionary!AK52="","",DataDictionary!AK52)</f>
        <v/>
      </c>
      <c r="AL52" t="str">
        <f>IF(DataDictionary!AL52="","",DataDictionary!AL52)</f>
        <v/>
      </c>
    </row>
    <row r="53" spans="1:38" x14ac:dyDescent="0.25">
      <c r="A53" t="str">
        <f>IF(DataDictionary!B53="","",DataDictionary!B53)</f>
        <v>Pawtucket</v>
      </c>
      <c r="B53">
        <f>IF(DataDictionary!A53="","",DataDictionary!A53)</f>
        <v>1260</v>
      </c>
      <c r="C53" t="str">
        <f>IF(DataDictionary!C53="","",DataDictionary!C53)</f>
        <v>The data is from the City of Pawtucket.                                 Phase I</v>
      </c>
      <c r="D53" t="str">
        <f>IF(DataDictionary!D53="","",DataDictionary!D53)</f>
        <v/>
      </c>
      <c r="E53" t="str">
        <f>IF(DataDictionary!F53="","",DataDictionary!F53)</f>
        <v/>
      </c>
      <c r="F53" t="str">
        <f>IF(DataDictionary!E53="","",DataDictionary!E53)</f>
        <v/>
      </c>
      <c r="G53" t="str">
        <f>IF(DataDictionary!G53="","",DataDictionary!G53)</f>
        <v/>
      </c>
      <c r="H53" t="str">
        <f>IF(DataDictionary!H53="","",DataDictionary!H53)</f>
        <v/>
      </c>
      <c r="I53" t="str">
        <f>IF(DataDictionary!J53="","",DataDictionary!J53)</f>
        <v/>
      </c>
      <c r="J53" t="str">
        <f>IF(DataDictionary!I53="","",DataDictionary!I53)</f>
        <v/>
      </c>
      <c r="K53" t="str">
        <f>IF(DataDictionary!K53="","",DataDictionary!K53)</f>
        <v/>
      </c>
      <c r="L53" t="str">
        <f>IF(DataDictionary!L53="","",DataDictionary!L53)</f>
        <v/>
      </c>
      <c r="M53" t="str">
        <f>IF(DataDictionary!N53="","",DataDictionary!N53)</f>
        <v/>
      </c>
      <c r="N53" t="str">
        <f>IF(DataDictionary!M53="","",DataDictionary!M53)</f>
        <v/>
      </c>
      <c r="O53" t="str">
        <f>IF(DataDictionary!O53="","",DataDictionary!O53)</f>
        <v/>
      </c>
      <c r="P53" t="str">
        <f>IF(DataDictionary!P53="","",DataDictionary!P53)</f>
        <v/>
      </c>
      <c r="Q53" t="str">
        <f>IF(DataDictionary!R53="","",DataDictionary!R53)</f>
        <v/>
      </c>
      <c r="R53" t="str">
        <f>IF(DataDictionary!Q53="","",DataDictionary!Q53)</f>
        <v/>
      </c>
      <c r="S53" t="str">
        <f>IF(DataDictionary!S53="","",DataDictionary!S53)</f>
        <v/>
      </c>
      <c r="T53" t="str">
        <f>IF(DataDictionary!T53="","",DataDictionary!T53)</f>
        <v/>
      </c>
      <c r="U53" t="str">
        <f>IF(DataDictionary!V53="","",DataDictionary!V53)</f>
        <v/>
      </c>
      <c r="V53" t="str">
        <f>IF(DataDictionary!U53="","",DataDictionary!U53)</f>
        <v/>
      </c>
      <c r="W53" t="str">
        <f>IF(DataDictionary!W53="","",DataDictionary!W53)</f>
        <v/>
      </c>
      <c r="X53" t="str">
        <f>IF(DataDictionary!X53="","",DataDictionary!X53)</f>
        <v/>
      </c>
      <c r="Y53" t="str">
        <f>IF(DataDictionary!Z53="","",DataDictionary!Z53)</f>
        <v/>
      </c>
      <c r="Z53" t="str">
        <f>IF(DataDictionary!Y53="","",DataDictionary!Y53)</f>
        <v/>
      </c>
      <c r="AA53" t="str">
        <f>IF(DataDictionary!AA53="","",DataDictionary!AA53)</f>
        <v/>
      </c>
      <c r="AB53" t="str">
        <f>IF(DataDictionary!AB53="","",DataDictionary!AB53)</f>
        <v/>
      </c>
      <c r="AC53" t="str">
        <f>IF(DataDictionary!AD53="","",DataDictionary!AD53)</f>
        <v/>
      </c>
      <c r="AD53" t="str">
        <f>IF(DataDictionary!AC53="","",DataDictionary!AC53)</f>
        <v/>
      </c>
      <c r="AE53" t="str">
        <f>IF(DataDictionary!AE53="","",DataDictionary!AE53)</f>
        <v/>
      </c>
      <c r="AF53" t="str">
        <f>IF(DataDictionary!AF53="","",DataDictionary!AF53)</f>
        <v/>
      </c>
      <c r="AG53" t="str">
        <f>IF(DataDictionary!AH52="","",DataDictionary!AH52)</f>
        <v/>
      </c>
      <c r="AH53" t="str">
        <f>IF(DataDictionary!AG53="","",DataDictionary!AG53)</f>
        <v/>
      </c>
      <c r="AI53" t="str">
        <f>IF(DataDictionary!AI53="","",DataDictionary!AI53)</f>
        <v/>
      </c>
      <c r="AJ53" t="str">
        <f>IF(DataDictionary!AJ53="","",DataDictionary!AJ53)</f>
        <v/>
      </c>
      <c r="AK53" t="str">
        <f>IF(DataDictionary!AK53="","",DataDictionary!AK53)</f>
        <v/>
      </c>
      <c r="AL53" t="str">
        <f>IF(DataDictionary!AL53="","",DataDictionary!AL53)</f>
        <v/>
      </c>
    </row>
    <row r="54" spans="1:38" x14ac:dyDescent="0.25">
      <c r="A54" t="str">
        <f>IF(DataDictionary!B54="","",DataDictionary!B54)</f>
        <v>Pawtucket School District</v>
      </c>
      <c r="B54">
        <f>IF(DataDictionary!A54="","",DataDictionary!A54)</f>
        <v>260</v>
      </c>
      <c r="C54" t="str">
        <f>IF(DataDictionary!C54="","",DataDictionary!C54)</f>
        <v>The data is from the Pawtucket Municipal School District.     Phase I</v>
      </c>
      <c r="D54" t="str">
        <f>IF(DataDictionary!D54="","",DataDictionary!D54)</f>
        <v/>
      </c>
      <c r="E54" t="str">
        <f>IF(DataDictionary!F54="","",DataDictionary!F54)</f>
        <v/>
      </c>
      <c r="F54" t="str">
        <f>IF(DataDictionary!E54="","",DataDictionary!E54)</f>
        <v/>
      </c>
      <c r="G54" t="str">
        <f>IF(DataDictionary!G54="","",DataDictionary!G54)</f>
        <v/>
      </c>
      <c r="H54" t="str">
        <f>IF(DataDictionary!H54="","",DataDictionary!H54)</f>
        <v/>
      </c>
      <c r="I54" t="str">
        <f>IF(DataDictionary!J54="","",DataDictionary!J54)</f>
        <v/>
      </c>
      <c r="J54" t="str">
        <f>IF(DataDictionary!I54="","",DataDictionary!I54)</f>
        <v/>
      </c>
      <c r="K54" t="str">
        <f>IF(DataDictionary!K54="","",DataDictionary!K54)</f>
        <v/>
      </c>
      <c r="L54" t="str">
        <f>IF(DataDictionary!L54="","",DataDictionary!L54)</f>
        <v/>
      </c>
      <c r="M54" t="str">
        <f>IF(DataDictionary!N54="","",DataDictionary!N54)</f>
        <v/>
      </c>
      <c r="N54" t="str">
        <f>IF(DataDictionary!M54="","",DataDictionary!M54)</f>
        <v/>
      </c>
      <c r="O54" t="str">
        <f>IF(DataDictionary!O54="","",DataDictionary!O54)</f>
        <v/>
      </c>
      <c r="P54" t="str">
        <f>IF(DataDictionary!P54="","",DataDictionary!P54)</f>
        <v/>
      </c>
      <c r="Q54" t="str">
        <f>IF(DataDictionary!R54="","",DataDictionary!R54)</f>
        <v/>
      </c>
      <c r="R54" t="str">
        <f>IF(DataDictionary!Q54="","",DataDictionary!Q54)</f>
        <v/>
      </c>
      <c r="S54" t="str">
        <f>IF(DataDictionary!S54="","",DataDictionary!S54)</f>
        <v/>
      </c>
      <c r="T54" t="str">
        <f>IF(DataDictionary!T54="","",DataDictionary!T54)</f>
        <v/>
      </c>
      <c r="U54" t="str">
        <f>IF(DataDictionary!V54="","",DataDictionary!V54)</f>
        <v/>
      </c>
      <c r="V54" t="str">
        <f>IF(DataDictionary!U54="","",DataDictionary!U54)</f>
        <v/>
      </c>
      <c r="W54" t="str">
        <f>IF(DataDictionary!W54="","",DataDictionary!W54)</f>
        <v/>
      </c>
      <c r="X54" t="str">
        <f>IF(DataDictionary!X54="","",DataDictionary!X54)</f>
        <v/>
      </c>
      <c r="Y54" t="str">
        <f>IF(DataDictionary!Z54="","",DataDictionary!Z54)</f>
        <v/>
      </c>
      <c r="Z54" t="str">
        <f>IF(DataDictionary!Y54="","",DataDictionary!Y54)</f>
        <v/>
      </c>
      <c r="AA54" t="str">
        <f>IF(DataDictionary!AA54="","",DataDictionary!AA54)</f>
        <v/>
      </c>
      <c r="AB54" t="str">
        <f>IF(DataDictionary!AB54="","",DataDictionary!AB54)</f>
        <v/>
      </c>
      <c r="AC54" t="str">
        <f>IF(DataDictionary!AD54="","",DataDictionary!AD54)</f>
        <v/>
      </c>
      <c r="AD54" t="str">
        <f>IF(DataDictionary!AC54="","",DataDictionary!AC54)</f>
        <v/>
      </c>
      <c r="AE54" t="str">
        <f>IF(DataDictionary!AE54="","",DataDictionary!AE54)</f>
        <v/>
      </c>
      <c r="AF54" t="str">
        <f>IF(DataDictionary!AF54="","",DataDictionary!AF54)</f>
        <v/>
      </c>
      <c r="AG54" t="str">
        <f>IF(DataDictionary!AH53="","",DataDictionary!AH53)</f>
        <v/>
      </c>
      <c r="AH54" t="str">
        <f>IF(DataDictionary!AG54="","",DataDictionary!AG54)</f>
        <v/>
      </c>
      <c r="AI54" t="str">
        <f>IF(DataDictionary!AI54="","",DataDictionary!AI54)</f>
        <v/>
      </c>
      <c r="AJ54" t="str">
        <f>IF(DataDictionary!AJ54="","",DataDictionary!AJ54)</f>
        <v/>
      </c>
      <c r="AK54" t="str">
        <f>IF(DataDictionary!AK54="","",DataDictionary!AK54)</f>
        <v/>
      </c>
      <c r="AL54" t="str">
        <f>IF(DataDictionary!AL54="","",DataDictionary!AL54)</f>
        <v/>
      </c>
    </row>
    <row r="55" spans="1:38" x14ac:dyDescent="0.25">
      <c r="A55" t="str">
        <f>IF(DataDictionary!B55="","",DataDictionary!B55)</f>
        <v>Portsmouth</v>
      </c>
      <c r="B55">
        <f>IF(DataDictionary!A55="","",DataDictionary!A55)</f>
        <v>1270</v>
      </c>
      <c r="C55" t="str">
        <f>IF(DataDictionary!C55="","",DataDictionary!C55)</f>
        <v xml:space="preserve">The data is from the Town of Portsmouth.                              Phase II </v>
      </c>
      <c r="D55" t="str">
        <f>IF(DataDictionary!D55="","",DataDictionary!D55)</f>
        <v/>
      </c>
      <c r="E55" t="str">
        <f>IF(DataDictionary!F55="","",DataDictionary!F55)</f>
        <v/>
      </c>
      <c r="F55" t="str">
        <f>IF(DataDictionary!E55="","",DataDictionary!E55)</f>
        <v/>
      </c>
      <c r="G55" t="str">
        <f>IF(DataDictionary!G55="","",DataDictionary!G55)</f>
        <v/>
      </c>
      <c r="H55" t="str">
        <f>IF(DataDictionary!H55="","",DataDictionary!H55)</f>
        <v/>
      </c>
      <c r="I55" t="str">
        <f>IF(DataDictionary!J55="","",DataDictionary!J55)</f>
        <v/>
      </c>
      <c r="J55" t="str">
        <f>IF(DataDictionary!I55="","",DataDictionary!I55)</f>
        <v/>
      </c>
      <c r="K55" t="str">
        <f>IF(DataDictionary!K55="","",DataDictionary!K55)</f>
        <v/>
      </c>
      <c r="L55" t="str">
        <f>IF(DataDictionary!L55="","",DataDictionary!L55)</f>
        <v/>
      </c>
      <c r="M55" t="str">
        <f>IF(DataDictionary!N55="","",DataDictionary!N55)</f>
        <v/>
      </c>
      <c r="N55" t="str">
        <f>IF(DataDictionary!M55="","",DataDictionary!M55)</f>
        <v/>
      </c>
      <c r="O55" t="str">
        <f>IF(DataDictionary!O55="","",DataDictionary!O55)</f>
        <v/>
      </c>
      <c r="P55" t="str">
        <f>IF(DataDictionary!P55="","",DataDictionary!P55)</f>
        <v/>
      </c>
      <c r="Q55" t="str">
        <f>IF(DataDictionary!R55="","",DataDictionary!R55)</f>
        <v/>
      </c>
      <c r="R55" t="str">
        <f>IF(DataDictionary!Q55="","",DataDictionary!Q55)</f>
        <v/>
      </c>
      <c r="S55" t="str">
        <f>IF(DataDictionary!S55="","",DataDictionary!S55)</f>
        <v/>
      </c>
      <c r="T55" t="str">
        <f>IF(DataDictionary!T55="","",DataDictionary!T55)</f>
        <v/>
      </c>
      <c r="U55" t="str">
        <f>IF(DataDictionary!V55="","",DataDictionary!V55)</f>
        <v/>
      </c>
      <c r="V55" t="str">
        <f>IF(DataDictionary!U55="","",DataDictionary!U55)</f>
        <v/>
      </c>
      <c r="W55" t="str">
        <f>IF(DataDictionary!W55="","",DataDictionary!W55)</f>
        <v/>
      </c>
      <c r="X55" t="str">
        <f>IF(DataDictionary!X55="","",DataDictionary!X55)</f>
        <v/>
      </c>
      <c r="Y55" t="str">
        <f>IF(DataDictionary!Z55="","",DataDictionary!Z55)</f>
        <v/>
      </c>
      <c r="Z55" t="str">
        <f>IF(DataDictionary!Y55="","",DataDictionary!Y55)</f>
        <v/>
      </c>
      <c r="AA55" t="str">
        <f>IF(DataDictionary!AA55="","",DataDictionary!AA55)</f>
        <v/>
      </c>
      <c r="AB55" t="str">
        <f>IF(DataDictionary!AB55="","",DataDictionary!AB55)</f>
        <v/>
      </c>
      <c r="AC55" t="str">
        <f>IF(DataDictionary!AD55="","",DataDictionary!AD55)</f>
        <v/>
      </c>
      <c r="AD55" t="str">
        <f>IF(DataDictionary!AC55="","",DataDictionary!AC55)</f>
        <v/>
      </c>
      <c r="AE55" t="str">
        <f>IF(DataDictionary!AE55="","",DataDictionary!AE55)</f>
        <v/>
      </c>
      <c r="AF55" t="str">
        <f>IF(DataDictionary!AF55="","",DataDictionary!AF55)</f>
        <v/>
      </c>
      <c r="AG55" t="str">
        <f>IF(DataDictionary!AH54="","",DataDictionary!AH54)</f>
        <v/>
      </c>
      <c r="AH55" t="str">
        <f>IF(DataDictionary!AG55="","",DataDictionary!AG55)</f>
        <v/>
      </c>
      <c r="AI55" t="str">
        <f>IF(DataDictionary!AI55="","",DataDictionary!AI55)</f>
        <v/>
      </c>
      <c r="AJ55" t="str">
        <f>IF(DataDictionary!AJ55="","",DataDictionary!AJ55)</f>
        <v/>
      </c>
      <c r="AK55" t="str">
        <f>IF(DataDictionary!AK55="","",DataDictionary!AK55)</f>
        <v/>
      </c>
      <c r="AL55" t="str">
        <f>IF(DataDictionary!AL55="","",DataDictionary!AL55)</f>
        <v/>
      </c>
    </row>
    <row r="56" spans="1:38" x14ac:dyDescent="0.25">
      <c r="A56" t="str">
        <f>IF(DataDictionary!B56="","",DataDictionary!B56)</f>
        <v>Portsmouth School District</v>
      </c>
      <c r="B56">
        <f>IF(DataDictionary!A56="","",DataDictionary!A56)</f>
        <v>270</v>
      </c>
      <c r="C56" t="str">
        <f>IF(DataDictionary!C56="","",DataDictionary!C56)</f>
        <v xml:space="preserve">The data is from the Portsmouth Municipal School District.       Phase II </v>
      </c>
      <c r="D56" t="str">
        <f>IF(DataDictionary!D56="","",DataDictionary!D56)</f>
        <v/>
      </c>
      <c r="E56" t="str">
        <f>IF(DataDictionary!F56="","",DataDictionary!F56)</f>
        <v/>
      </c>
      <c r="F56" t="str">
        <f>IF(DataDictionary!E56="","",DataDictionary!E56)</f>
        <v/>
      </c>
      <c r="G56" t="str">
        <f>IF(DataDictionary!G56="","",DataDictionary!G56)</f>
        <v/>
      </c>
      <c r="H56" t="str">
        <f>IF(DataDictionary!H56="","",DataDictionary!H56)</f>
        <v/>
      </c>
      <c r="I56" t="str">
        <f>IF(DataDictionary!J56="","",DataDictionary!J56)</f>
        <v/>
      </c>
      <c r="J56" t="str">
        <f>IF(DataDictionary!I56="","",DataDictionary!I56)</f>
        <v/>
      </c>
      <c r="K56" t="str">
        <f>IF(DataDictionary!K56="","",DataDictionary!K56)</f>
        <v/>
      </c>
      <c r="L56" t="str">
        <f>IF(DataDictionary!L56="","",DataDictionary!L56)</f>
        <v/>
      </c>
      <c r="M56" t="str">
        <f>IF(DataDictionary!N56="","",DataDictionary!N56)</f>
        <v/>
      </c>
      <c r="N56" t="str">
        <f>IF(DataDictionary!M56="","",DataDictionary!M56)</f>
        <v/>
      </c>
      <c r="O56" t="str">
        <f>IF(DataDictionary!O56="","",DataDictionary!O56)</f>
        <v/>
      </c>
      <c r="P56" t="str">
        <f>IF(DataDictionary!P56="","",DataDictionary!P56)</f>
        <v/>
      </c>
      <c r="Q56" t="str">
        <f>IF(DataDictionary!R56="","",DataDictionary!R56)</f>
        <v/>
      </c>
      <c r="R56" t="str">
        <f>IF(DataDictionary!Q56="","",DataDictionary!Q56)</f>
        <v/>
      </c>
      <c r="S56" t="str">
        <f>IF(DataDictionary!S56="","",DataDictionary!S56)</f>
        <v/>
      </c>
      <c r="T56" t="str">
        <f>IF(DataDictionary!T56="","",DataDictionary!T56)</f>
        <v/>
      </c>
      <c r="U56" t="str">
        <f>IF(DataDictionary!V56="","",DataDictionary!V56)</f>
        <v/>
      </c>
      <c r="V56" t="str">
        <f>IF(DataDictionary!U56="","",DataDictionary!U56)</f>
        <v/>
      </c>
      <c r="W56" t="str">
        <f>IF(DataDictionary!W56="","",DataDictionary!W56)</f>
        <v/>
      </c>
      <c r="X56" t="str">
        <f>IF(DataDictionary!X56="","",DataDictionary!X56)</f>
        <v/>
      </c>
      <c r="Y56" t="str">
        <f>IF(DataDictionary!Z56="","",DataDictionary!Z56)</f>
        <v/>
      </c>
      <c r="Z56" t="str">
        <f>IF(DataDictionary!Y56="","",DataDictionary!Y56)</f>
        <v/>
      </c>
      <c r="AA56" t="str">
        <f>IF(DataDictionary!AA56="","",DataDictionary!AA56)</f>
        <v/>
      </c>
      <c r="AB56" t="str">
        <f>IF(DataDictionary!AB56="","",DataDictionary!AB56)</f>
        <v/>
      </c>
      <c r="AC56" t="str">
        <f>IF(DataDictionary!AD56="","",DataDictionary!AD56)</f>
        <v/>
      </c>
      <c r="AD56" t="str">
        <f>IF(DataDictionary!AC56="","",DataDictionary!AC56)</f>
        <v/>
      </c>
      <c r="AE56" t="str">
        <f>IF(DataDictionary!AE56="","",DataDictionary!AE56)</f>
        <v/>
      </c>
      <c r="AF56" t="str">
        <f>IF(DataDictionary!AF56="","",DataDictionary!AF56)</f>
        <v/>
      </c>
      <c r="AG56" t="str">
        <f>IF(DataDictionary!AH55="","",DataDictionary!AH55)</f>
        <v/>
      </c>
      <c r="AH56" t="str">
        <f>IF(DataDictionary!AG56="","",DataDictionary!AG56)</f>
        <v/>
      </c>
      <c r="AI56" t="str">
        <f>IF(DataDictionary!AI56="","",DataDictionary!AI56)</f>
        <v/>
      </c>
      <c r="AJ56" t="str">
        <f>IF(DataDictionary!AJ56="","",DataDictionary!AJ56)</f>
        <v/>
      </c>
      <c r="AK56" t="str">
        <f>IF(DataDictionary!AK56="","",DataDictionary!AK56)</f>
        <v/>
      </c>
      <c r="AL56" t="str">
        <f>IF(DataDictionary!AL56="","",DataDictionary!AL56)</f>
        <v/>
      </c>
    </row>
    <row r="57" spans="1:38" x14ac:dyDescent="0.25">
      <c r="A57" t="str">
        <f>IF(DataDictionary!B57="","",DataDictionary!B57)</f>
        <v>Providence</v>
      </c>
      <c r="B57">
        <f>IF(DataDictionary!A57="","",DataDictionary!A57)</f>
        <v>1280</v>
      </c>
      <c r="C57" t="str">
        <f>IF(DataDictionary!C57="","",DataDictionary!C57)</f>
        <v>The data is from the City of Providence.                                  Phase I</v>
      </c>
      <c r="D57" t="str">
        <f>IF(DataDictionary!D57="","",DataDictionary!D57)</f>
        <v/>
      </c>
      <c r="E57" t="str">
        <f>IF(DataDictionary!F57="","",DataDictionary!F57)</f>
        <v/>
      </c>
      <c r="F57" t="str">
        <f>IF(DataDictionary!E57="","",DataDictionary!E57)</f>
        <v/>
      </c>
      <c r="G57" t="str">
        <f>IF(DataDictionary!G57="","",DataDictionary!G57)</f>
        <v/>
      </c>
      <c r="H57" t="str">
        <f>IF(DataDictionary!H57="","",DataDictionary!H57)</f>
        <v/>
      </c>
      <c r="I57" t="str">
        <f>IF(DataDictionary!J57="","",DataDictionary!J57)</f>
        <v/>
      </c>
      <c r="J57" t="str">
        <f>IF(DataDictionary!I57="","",DataDictionary!I57)</f>
        <v/>
      </c>
      <c r="K57" t="str">
        <f>IF(DataDictionary!K57="","",DataDictionary!K57)</f>
        <v/>
      </c>
      <c r="L57" t="str">
        <f>IF(DataDictionary!L57="","",DataDictionary!L57)</f>
        <v/>
      </c>
      <c r="M57" t="str">
        <f>IF(DataDictionary!N57="","",DataDictionary!N57)</f>
        <v/>
      </c>
      <c r="N57" t="str">
        <f>IF(DataDictionary!M57="","",DataDictionary!M57)</f>
        <v/>
      </c>
      <c r="O57" t="str">
        <f>IF(DataDictionary!O57="","",DataDictionary!O57)</f>
        <v/>
      </c>
      <c r="P57" t="str">
        <f>IF(DataDictionary!P57="","",DataDictionary!P57)</f>
        <v/>
      </c>
      <c r="Q57" t="str">
        <f>IF(DataDictionary!R57="","",DataDictionary!R57)</f>
        <v/>
      </c>
      <c r="R57" t="str">
        <f>IF(DataDictionary!Q57="","",DataDictionary!Q57)</f>
        <v/>
      </c>
      <c r="S57" t="str">
        <f>IF(DataDictionary!S57="","",DataDictionary!S57)</f>
        <v/>
      </c>
      <c r="T57" t="str">
        <f>IF(DataDictionary!T57="","",DataDictionary!T57)</f>
        <v/>
      </c>
      <c r="U57" t="str">
        <f>IF(DataDictionary!V57="","",DataDictionary!V57)</f>
        <v/>
      </c>
      <c r="V57" t="str">
        <f>IF(DataDictionary!U57="","",DataDictionary!U57)</f>
        <v/>
      </c>
      <c r="W57" t="str">
        <f>IF(DataDictionary!W57="","",DataDictionary!W57)</f>
        <v/>
      </c>
      <c r="X57" t="str">
        <f>IF(DataDictionary!X57="","",DataDictionary!X57)</f>
        <v/>
      </c>
      <c r="Y57" t="str">
        <f>IF(DataDictionary!Z57="","",DataDictionary!Z57)</f>
        <v/>
      </c>
      <c r="Z57" t="str">
        <f>IF(DataDictionary!Y57="","",DataDictionary!Y57)</f>
        <v/>
      </c>
      <c r="AA57" t="str">
        <f>IF(DataDictionary!AA57="","",DataDictionary!AA57)</f>
        <v/>
      </c>
      <c r="AB57" t="str">
        <f>IF(DataDictionary!AB57="","",DataDictionary!AB57)</f>
        <v/>
      </c>
      <c r="AC57" t="str">
        <f>IF(DataDictionary!AD57="","",DataDictionary!AD57)</f>
        <v/>
      </c>
      <c r="AD57" t="str">
        <f>IF(DataDictionary!AC57="","",DataDictionary!AC57)</f>
        <v/>
      </c>
      <c r="AE57" t="str">
        <f>IF(DataDictionary!AE57="","",DataDictionary!AE57)</f>
        <v/>
      </c>
      <c r="AF57" t="str">
        <f>IF(DataDictionary!AF57="","",DataDictionary!AF57)</f>
        <v/>
      </c>
      <c r="AG57" t="str">
        <f>IF(DataDictionary!AH56="","",DataDictionary!AH56)</f>
        <v/>
      </c>
      <c r="AH57" t="str">
        <f>IF(DataDictionary!AG57="","",DataDictionary!AG57)</f>
        <v/>
      </c>
      <c r="AI57" t="str">
        <f>IF(DataDictionary!AI57="","",DataDictionary!AI57)</f>
        <v/>
      </c>
      <c r="AJ57" t="str">
        <f>IF(DataDictionary!AJ57="","",DataDictionary!AJ57)</f>
        <v/>
      </c>
      <c r="AK57" t="str">
        <f>IF(DataDictionary!AK57="","",DataDictionary!AK57)</f>
        <v/>
      </c>
      <c r="AL57" t="str">
        <f>IF(DataDictionary!AL57="","",DataDictionary!AL57)</f>
        <v/>
      </c>
    </row>
    <row r="58" spans="1:38" x14ac:dyDescent="0.25">
      <c r="A58" t="str">
        <f>IF(DataDictionary!B58="","",DataDictionary!B58)</f>
        <v>Providence School District</v>
      </c>
      <c r="B58">
        <f>IF(DataDictionary!A58="","",DataDictionary!A58)</f>
        <v>280</v>
      </c>
      <c r="C58" t="str">
        <f>IF(DataDictionary!C58="","",DataDictionary!C58)</f>
        <v>The data is from the Providence Municipal School District.   Phase I</v>
      </c>
      <c r="D58" t="str">
        <f>IF(DataDictionary!D58="","",DataDictionary!D58)</f>
        <v/>
      </c>
      <c r="E58" t="str">
        <f>IF(DataDictionary!F58="","",DataDictionary!F58)</f>
        <v/>
      </c>
      <c r="F58" t="str">
        <f>IF(DataDictionary!E58="","",DataDictionary!E58)</f>
        <v/>
      </c>
      <c r="G58" t="str">
        <f>IF(DataDictionary!G58="","",DataDictionary!G58)</f>
        <v/>
      </c>
      <c r="H58" t="str">
        <f>IF(DataDictionary!H58="","",DataDictionary!H58)</f>
        <v/>
      </c>
      <c r="I58" t="str">
        <f>IF(DataDictionary!J58="","",DataDictionary!J58)</f>
        <v/>
      </c>
      <c r="J58" t="str">
        <f>IF(DataDictionary!I58="","",DataDictionary!I58)</f>
        <v/>
      </c>
      <c r="K58" t="str">
        <f>IF(DataDictionary!K58="","",DataDictionary!K58)</f>
        <v/>
      </c>
      <c r="L58" t="str">
        <f>IF(DataDictionary!L58="","",DataDictionary!L58)</f>
        <v/>
      </c>
      <c r="M58" t="str">
        <f>IF(DataDictionary!N58="","",DataDictionary!N58)</f>
        <v/>
      </c>
      <c r="N58" t="str">
        <f>IF(DataDictionary!M58="","",DataDictionary!M58)</f>
        <v/>
      </c>
      <c r="O58" t="str">
        <f>IF(DataDictionary!O58="","",DataDictionary!O58)</f>
        <v/>
      </c>
      <c r="P58" t="str">
        <f>IF(DataDictionary!P58="","",DataDictionary!P58)</f>
        <v/>
      </c>
      <c r="Q58" t="str">
        <f>IF(DataDictionary!R58="","",DataDictionary!R58)</f>
        <v/>
      </c>
      <c r="R58" t="str">
        <f>IF(DataDictionary!Q58="","",DataDictionary!Q58)</f>
        <v/>
      </c>
      <c r="S58" t="str">
        <f>IF(DataDictionary!S58="","",DataDictionary!S58)</f>
        <v/>
      </c>
      <c r="T58" t="str">
        <f>IF(DataDictionary!T58="","",DataDictionary!T58)</f>
        <v/>
      </c>
      <c r="U58" t="str">
        <f>IF(DataDictionary!V58="","",DataDictionary!V58)</f>
        <v/>
      </c>
      <c r="V58" t="str">
        <f>IF(DataDictionary!U58="","",DataDictionary!U58)</f>
        <v/>
      </c>
      <c r="W58" t="str">
        <f>IF(DataDictionary!W58="","",DataDictionary!W58)</f>
        <v/>
      </c>
      <c r="X58" t="str">
        <f>IF(DataDictionary!X58="","",DataDictionary!X58)</f>
        <v/>
      </c>
      <c r="Y58" t="str">
        <f>IF(DataDictionary!Z58="","",DataDictionary!Z58)</f>
        <v/>
      </c>
      <c r="Z58" t="str">
        <f>IF(DataDictionary!Y58="","",DataDictionary!Y58)</f>
        <v/>
      </c>
      <c r="AA58" t="str">
        <f>IF(DataDictionary!AA58="","",DataDictionary!AA58)</f>
        <v/>
      </c>
      <c r="AB58" t="str">
        <f>IF(DataDictionary!AB58="","",DataDictionary!AB58)</f>
        <v/>
      </c>
      <c r="AC58" t="str">
        <f>IF(DataDictionary!AD58="","",DataDictionary!AD58)</f>
        <v/>
      </c>
      <c r="AD58" t="str">
        <f>IF(DataDictionary!AC58="","",DataDictionary!AC58)</f>
        <v/>
      </c>
      <c r="AE58" t="str">
        <f>IF(DataDictionary!AE58="","",DataDictionary!AE58)</f>
        <v/>
      </c>
      <c r="AF58" t="str">
        <f>IF(DataDictionary!AF58="","",DataDictionary!AF58)</f>
        <v/>
      </c>
      <c r="AG58" t="str">
        <f>IF(DataDictionary!AH57="","",DataDictionary!AH57)</f>
        <v/>
      </c>
      <c r="AH58" t="str">
        <f>IF(DataDictionary!AG58="","",DataDictionary!AG58)</f>
        <v/>
      </c>
      <c r="AI58" t="str">
        <f>IF(DataDictionary!AI58="","",DataDictionary!AI58)</f>
        <v/>
      </c>
      <c r="AJ58" t="str">
        <f>IF(DataDictionary!AJ58="","",DataDictionary!AJ58)</f>
        <v/>
      </c>
      <c r="AK58" t="str">
        <f>IF(DataDictionary!AK58="","",DataDictionary!AK58)</f>
        <v/>
      </c>
      <c r="AL58" t="str">
        <f>IF(DataDictionary!AL58="","",DataDictionary!AL58)</f>
        <v/>
      </c>
    </row>
    <row r="59" spans="1:38" x14ac:dyDescent="0.25">
      <c r="A59" t="str">
        <f>IF(DataDictionary!B59="","",DataDictionary!B59)</f>
        <v xml:space="preserve">Richmond </v>
      </c>
      <c r="B59">
        <f>IF(DataDictionary!A59="","",DataDictionary!A59)</f>
        <v>1290</v>
      </c>
      <c r="C59" t="str">
        <f>IF(DataDictionary!C59="","",DataDictionary!C59)</f>
        <v xml:space="preserve">The data is from the Town of Richmond.                             Phase II </v>
      </c>
      <c r="D59" t="str">
        <f>IF(DataDictionary!D59="","",DataDictionary!D59)</f>
        <v/>
      </c>
      <c r="E59" t="str">
        <f>IF(DataDictionary!F59="","",DataDictionary!F59)</f>
        <v/>
      </c>
      <c r="F59" t="str">
        <f>IF(DataDictionary!E59="","",DataDictionary!E59)</f>
        <v/>
      </c>
      <c r="G59" t="str">
        <f>IF(DataDictionary!G59="","",DataDictionary!G59)</f>
        <v/>
      </c>
      <c r="H59" t="str">
        <f>IF(DataDictionary!H59="","",DataDictionary!H59)</f>
        <v/>
      </c>
      <c r="I59" t="str">
        <f>IF(DataDictionary!J59="","",DataDictionary!J59)</f>
        <v/>
      </c>
      <c r="J59" t="str">
        <f>IF(DataDictionary!I59="","",DataDictionary!I59)</f>
        <v/>
      </c>
      <c r="K59" t="str">
        <f>IF(DataDictionary!K59="","",DataDictionary!K59)</f>
        <v/>
      </c>
      <c r="L59" t="str">
        <f>IF(DataDictionary!L59="","",DataDictionary!L59)</f>
        <v/>
      </c>
      <c r="M59" t="str">
        <f>IF(DataDictionary!N59="","",DataDictionary!N59)</f>
        <v/>
      </c>
      <c r="N59" t="str">
        <f>IF(DataDictionary!M59="","",DataDictionary!M59)</f>
        <v/>
      </c>
      <c r="O59" t="str">
        <f>IF(DataDictionary!O59="","",DataDictionary!O59)</f>
        <v/>
      </c>
      <c r="P59" t="str">
        <f>IF(DataDictionary!P59="","",DataDictionary!P59)</f>
        <v/>
      </c>
      <c r="Q59" t="str">
        <f>IF(DataDictionary!R59="","",DataDictionary!R59)</f>
        <v/>
      </c>
      <c r="R59" t="str">
        <f>IF(DataDictionary!Q59="","",DataDictionary!Q59)</f>
        <v/>
      </c>
      <c r="S59" t="str">
        <f>IF(DataDictionary!S59="","",DataDictionary!S59)</f>
        <v/>
      </c>
      <c r="T59" t="str">
        <f>IF(DataDictionary!T59="","",DataDictionary!T59)</f>
        <v/>
      </c>
      <c r="U59" t="str">
        <f>IF(DataDictionary!V59="","",DataDictionary!V59)</f>
        <v/>
      </c>
      <c r="V59" t="str">
        <f>IF(DataDictionary!U59="","",DataDictionary!U59)</f>
        <v/>
      </c>
      <c r="W59" t="str">
        <f>IF(DataDictionary!W59="","",DataDictionary!W59)</f>
        <v/>
      </c>
      <c r="X59" t="str">
        <f>IF(DataDictionary!X59="","",DataDictionary!X59)</f>
        <v/>
      </c>
      <c r="Y59" t="str">
        <f>IF(DataDictionary!Z59="","",DataDictionary!Z59)</f>
        <v/>
      </c>
      <c r="Z59" t="str">
        <f>IF(DataDictionary!Y59="","",DataDictionary!Y59)</f>
        <v/>
      </c>
      <c r="AA59" t="str">
        <f>IF(DataDictionary!AA59="","",DataDictionary!AA59)</f>
        <v/>
      </c>
      <c r="AB59" t="str">
        <f>IF(DataDictionary!AB59="","",DataDictionary!AB59)</f>
        <v/>
      </c>
      <c r="AC59" t="str">
        <f>IF(DataDictionary!AD59="","",DataDictionary!AD59)</f>
        <v/>
      </c>
      <c r="AD59" t="str">
        <f>IF(DataDictionary!AC59="","",DataDictionary!AC59)</f>
        <v/>
      </c>
      <c r="AE59" t="str">
        <f>IF(DataDictionary!AE59="","",DataDictionary!AE59)</f>
        <v/>
      </c>
      <c r="AF59" t="str">
        <f>IF(DataDictionary!AF59="","",DataDictionary!AF59)</f>
        <v/>
      </c>
      <c r="AG59" t="str">
        <f>IF(DataDictionary!AH58="","",DataDictionary!AH58)</f>
        <v/>
      </c>
      <c r="AH59" t="str">
        <f>IF(DataDictionary!AG59="","",DataDictionary!AG59)</f>
        <v/>
      </c>
      <c r="AI59" t="str">
        <f>IF(DataDictionary!AI59="","",DataDictionary!AI59)</f>
        <v/>
      </c>
      <c r="AJ59" t="str">
        <f>IF(DataDictionary!AJ59="","",DataDictionary!AJ59)</f>
        <v/>
      </c>
      <c r="AK59" t="str">
        <f>IF(DataDictionary!AK59="","",DataDictionary!AK59)</f>
        <v/>
      </c>
      <c r="AL59" t="str">
        <f>IF(DataDictionary!AL59="","",DataDictionary!AL59)</f>
        <v/>
      </c>
    </row>
    <row r="60" spans="1:38" x14ac:dyDescent="0.25">
      <c r="A60" t="str">
        <f>IF(DataDictionary!B60="","",DataDictionary!B60)</f>
        <v>Richmond School District</v>
      </c>
      <c r="B60">
        <f>IF(DataDictionary!A60="","",DataDictionary!A60)</f>
        <v>290</v>
      </c>
      <c r="C60" t="str">
        <f>IF(DataDictionary!C60="","",DataDictionary!C60)</f>
        <v xml:space="preserve">The data is from the Richmond Municipal School District.   Phase II </v>
      </c>
      <c r="D60" t="str">
        <f>IF(DataDictionary!D60="","",DataDictionary!D60)</f>
        <v/>
      </c>
      <c r="E60" t="str">
        <f>IF(DataDictionary!F60="","",DataDictionary!F60)</f>
        <v/>
      </c>
      <c r="F60" t="str">
        <f>IF(DataDictionary!E60="","",DataDictionary!E60)</f>
        <v/>
      </c>
      <c r="G60" t="str">
        <f>IF(DataDictionary!G60="","",DataDictionary!G60)</f>
        <v/>
      </c>
      <c r="H60" t="str">
        <f>IF(DataDictionary!H60="","",DataDictionary!H60)</f>
        <v/>
      </c>
      <c r="I60" t="str">
        <f>IF(DataDictionary!J60="","",DataDictionary!J60)</f>
        <v/>
      </c>
      <c r="J60" t="str">
        <f>IF(DataDictionary!I60="","",DataDictionary!I60)</f>
        <v/>
      </c>
      <c r="K60" t="str">
        <f>IF(DataDictionary!K60="","",DataDictionary!K60)</f>
        <v/>
      </c>
      <c r="L60" t="str">
        <f>IF(DataDictionary!L60="","",DataDictionary!L60)</f>
        <v/>
      </c>
      <c r="M60" t="str">
        <f>IF(DataDictionary!N60="","",DataDictionary!N60)</f>
        <v/>
      </c>
      <c r="N60" t="str">
        <f>IF(DataDictionary!M60="","",DataDictionary!M60)</f>
        <v/>
      </c>
      <c r="O60" t="str">
        <f>IF(DataDictionary!O60="","",DataDictionary!O60)</f>
        <v/>
      </c>
      <c r="P60" t="str">
        <f>IF(DataDictionary!P60="","",DataDictionary!P60)</f>
        <v/>
      </c>
      <c r="Q60" t="str">
        <f>IF(DataDictionary!R60="","",DataDictionary!R60)</f>
        <v/>
      </c>
      <c r="R60" t="str">
        <f>IF(DataDictionary!Q60="","",DataDictionary!Q60)</f>
        <v/>
      </c>
      <c r="S60" t="str">
        <f>IF(DataDictionary!S60="","",DataDictionary!S60)</f>
        <v/>
      </c>
      <c r="T60" t="str">
        <f>IF(DataDictionary!T60="","",DataDictionary!T60)</f>
        <v/>
      </c>
      <c r="U60" t="str">
        <f>IF(DataDictionary!V60="","",DataDictionary!V60)</f>
        <v/>
      </c>
      <c r="V60" t="str">
        <f>IF(DataDictionary!U60="","",DataDictionary!U60)</f>
        <v/>
      </c>
      <c r="W60" t="str">
        <f>IF(DataDictionary!W60="","",DataDictionary!W60)</f>
        <v/>
      </c>
      <c r="X60" t="str">
        <f>IF(DataDictionary!X60="","",DataDictionary!X60)</f>
        <v/>
      </c>
      <c r="Y60" t="str">
        <f>IF(DataDictionary!Z60="","",DataDictionary!Z60)</f>
        <v/>
      </c>
      <c r="Z60" t="str">
        <f>IF(DataDictionary!Y60="","",DataDictionary!Y60)</f>
        <v/>
      </c>
      <c r="AA60" t="str">
        <f>IF(DataDictionary!AA60="","",DataDictionary!AA60)</f>
        <v/>
      </c>
      <c r="AB60" t="str">
        <f>IF(DataDictionary!AB60="","",DataDictionary!AB60)</f>
        <v/>
      </c>
      <c r="AC60" t="str">
        <f>IF(DataDictionary!AD60="","",DataDictionary!AD60)</f>
        <v/>
      </c>
      <c r="AD60" t="str">
        <f>IF(DataDictionary!AC60="","",DataDictionary!AC60)</f>
        <v/>
      </c>
      <c r="AE60" t="str">
        <f>IF(DataDictionary!AE60="","",DataDictionary!AE60)</f>
        <v/>
      </c>
      <c r="AF60" t="str">
        <f>IF(DataDictionary!AF60="","",DataDictionary!AF60)</f>
        <v/>
      </c>
      <c r="AG60" t="str">
        <f>IF(DataDictionary!AH59="","",DataDictionary!AH59)</f>
        <v/>
      </c>
      <c r="AH60" t="str">
        <f>IF(DataDictionary!AG60="","",DataDictionary!AG60)</f>
        <v/>
      </c>
      <c r="AI60" t="str">
        <f>IF(DataDictionary!AI60="","",DataDictionary!AI60)</f>
        <v/>
      </c>
      <c r="AJ60" t="str">
        <f>IF(DataDictionary!AJ60="","",DataDictionary!AJ60)</f>
        <v/>
      </c>
      <c r="AK60" t="str">
        <f>IF(DataDictionary!AK60="","",DataDictionary!AK60)</f>
        <v/>
      </c>
      <c r="AL60" t="str">
        <f>IF(DataDictionary!AL60="","",DataDictionary!AL60)</f>
        <v/>
      </c>
    </row>
    <row r="61" spans="1:38" x14ac:dyDescent="0.25">
      <c r="A61" t="str">
        <f>IF(DataDictionary!B61="","",DataDictionary!B61)</f>
        <v>Scituate</v>
      </c>
      <c r="B61">
        <f>IF(DataDictionary!A61="","",DataDictionary!A61)</f>
        <v>1300</v>
      </c>
      <c r="C61" t="str">
        <f>IF(DataDictionary!C61="","",DataDictionary!C61)</f>
        <v xml:space="preserve">The data is from the Town of Scituate.                                    Phase III </v>
      </c>
      <c r="D61" t="str">
        <f>IF(DataDictionary!D61="","",DataDictionary!D61)</f>
        <v/>
      </c>
      <c r="E61" t="str">
        <f>IF(DataDictionary!F61="","",DataDictionary!F61)</f>
        <v/>
      </c>
      <c r="F61" t="str">
        <f>IF(DataDictionary!E61="","",DataDictionary!E61)</f>
        <v/>
      </c>
      <c r="G61" t="str">
        <f>IF(DataDictionary!G61="","",DataDictionary!G61)</f>
        <v/>
      </c>
      <c r="H61" t="str">
        <f>IF(DataDictionary!H61="","",DataDictionary!H61)</f>
        <v/>
      </c>
      <c r="I61" t="str">
        <f>IF(DataDictionary!J61="","",DataDictionary!J61)</f>
        <v/>
      </c>
      <c r="J61" t="str">
        <f>IF(DataDictionary!I61="","",DataDictionary!I61)</f>
        <v/>
      </c>
      <c r="K61" t="str">
        <f>IF(DataDictionary!K61="","",DataDictionary!K61)</f>
        <v/>
      </c>
      <c r="L61" t="str">
        <f>IF(DataDictionary!L61="","",DataDictionary!L61)</f>
        <v/>
      </c>
      <c r="M61" t="str">
        <f>IF(DataDictionary!N61="","",DataDictionary!N61)</f>
        <v/>
      </c>
      <c r="N61" t="str">
        <f>IF(DataDictionary!M61="","",DataDictionary!M61)</f>
        <v/>
      </c>
      <c r="O61" t="str">
        <f>IF(DataDictionary!O61="","",DataDictionary!O61)</f>
        <v/>
      </c>
      <c r="P61" t="str">
        <f>IF(DataDictionary!P61="","",DataDictionary!P61)</f>
        <v/>
      </c>
      <c r="Q61" t="str">
        <f>IF(DataDictionary!R61="","",DataDictionary!R61)</f>
        <v/>
      </c>
      <c r="R61" t="str">
        <f>IF(DataDictionary!Q61="","",DataDictionary!Q61)</f>
        <v/>
      </c>
      <c r="S61" t="str">
        <f>IF(DataDictionary!S61="","",DataDictionary!S61)</f>
        <v/>
      </c>
      <c r="T61" t="str">
        <f>IF(DataDictionary!T61="","",DataDictionary!T61)</f>
        <v/>
      </c>
      <c r="U61" t="str">
        <f>IF(DataDictionary!V61="","",DataDictionary!V61)</f>
        <v/>
      </c>
      <c r="V61" t="str">
        <f>IF(DataDictionary!U61="","",DataDictionary!U61)</f>
        <v/>
      </c>
      <c r="W61" t="str">
        <f>IF(DataDictionary!W61="","",DataDictionary!W61)</f>
        <v/>
      </c>
      <c r="X61" t="str">
        <f>IF(DataDictionary!X61="","",DataDictionary!X61)</f>
        <v/>
      </c>
      <c r="Y61" t="str">
        <f>IF(DataDictionary!Z61="","",DataDictionary!Z61)</f>
        <v/>
      </c>
      <c r="Z61" t="str">
        <f>IF(DataDictionary!Y61="","",DataDictionary!Y61)</f>
        <v/>
      </c>
      <c r="AA61" t="str">
        <f>IF(DataDictionary!AA61="","",DataDictionary!AA61)</f>
        <v/>
      </c>
      <c r="AB61" t="str">
        <f>IF(DataDictionary!AB61="","",DataDictionary!AB61)</f>
        <v/>
      </c>
      <c r="AC61" t="str">
        <f>IF(DataDictionary!AD61="","",DataDictionary!AD61)</f>
        <v/>
      </c>
      <c r="AD61" t="str">
        <f>IF(DataDictionary!AC61="","",DataDictionary!AC61)</f>
        <v/>
      </c>
      <c r="AE61" t="str">
        <f>IF(DataDictionary!AE61="","",DataDictionary!AE61)</f>
        <v/>
      </c>
      <c r="AF61" t="str">
        <f>IF(DataDictionary!AF61="","",DataDictionary!AF61)</f>
        <v/>
      </c>
      <c r="AG61" t="str">
        <f>IF(DataDictionary!AH60="","",DataDictionary!AH60)</f>
        <v/>
      </c>
      <c r="AH61" t="str">
        <f>IF(DataDictionary!AG61="","",DataDictionary!AG61)</f>
        <v/>
      </c>
      <c r="AI61" t="str">
        <f>IF(DataDictionary!AI61="","",DataDictionary!AI61)</f>
        <v/>
      </c>
      <c r="AJ61" t="str">
        <f>IF(DataDictionary!AJ61="","",DataDictionary!AJ61)</f>
        <v/>
      </c>
      <c r="AK61" t="str">
        <f>IF(DataDictionary!AK61="","",DataDictionary!AK61)</f>
        <v/>
      </c>
      <c r="AL61" t="str">
        <f>IF(DataDictionary!AL61="","",DataDictionary!AL61)</f>
        <v/>
      </c>
    </row>
    <row r="62" spans="1:38" x14ac:dyDescent="0.25">
      <c r="A62" t="str">
        <f>IF(DataDictionary!B62="","",DataDictionary!B62)</f>
        <v>Scituate School District</v>
      </c>
      <c r="B62">
        <f>IF(DataDictionary!A62="","",DataDictionary!A62)</f>
        <v>300</v>
      </c>
      <c r="C62" t="str">
        <f>IF(DataDictionary!C62="","",DataDictionary!C62)</f>
        <v>The data is from the Scituate Municipal School District.      Phase III</v>
      </c>
      <c r="D62" t="str">
        <f>IF(DataDictionary!D62="","",DataDictionary!D62)</f>
        <v/>
      </c>
      <c r="E62" t="str">
        <f>IF(DataDictionary!F62="","",DataDictionary!F62)</f>
        <v/>
      </c>
      <c r="F62" t="str">
        <f>IF(DataDictionary!E62="","",DataDictionary!E62)</f>
        <v/>
      </c>
      <c r="G62" t="str">
        <f>IF(DataDictionary!G62="","",DataDictionary!G62)</f>
        <v/>
      </c>
      <c r="H62" t="str">
        <f>IF(DataDictionary!H62="","",DataDictionary!H62)</f>
        <v/>
      </c>
      <c r="I62" t="str">
        <f>IF(DataDictionary!J62="","",DataDictionary!J62)</f>
        <v/>
      </c>
      <c r="J62" t="str">
        <f>IF(DataDictionary!I62="","",DataDictionary!I62)</f>
        <v/>
      </c>
      <c r="K62" t="str">
        <f>IF(DataDictionary!K62="","",DataDictionary!K62)</f>
        <v/>
      </c>
      <c r="L62" t="str">
        <f>IF(DataDictionary!L62="","",DataDictionary!L62)</f>
        <v/>
      </c>
      <c r="M62" t="str">
        <f>IF(DataDictionary!N62="","",DataDictionary!N62)</f>
        <v/>
      </c>
      <c r="N62" t="str">
        <f>IF(DataDictionary!M62="","",DataDictionary!M62)</f>
        <v/>
      </c>
      <c r="O62" t="str">
        <f>IF(DataDictionary!O62="","",DataDictionary!O62)</f>
        <v/>
      </c>
      <c r="P62" t="str">
        <f>IF(DataDictionary!P62="","",DataDictionary!P62)</f>
        <v/>
      </c>
      <c r="Q62" t="str">
        <f>IF(DataDictionary!R62="","",DataDictionary!R62)</f>
        <v/>
      </c>
      <c r="R62" t="str">
        <f>IF(DataDictionary!Q62="","",DataDictionary!Q62)</f>
        <v/>
      </c>
      <c r="S62" t="str">
        <f>IF(DataDictionary!S62="","",DataDictionary!S62)</f>
        <v/>
      </c>
      <c r="T62" t="str">
        <f>IF(DataDictionary!T62="","",DataDictionary!T62)</f>
        <v/>
      </c>
      <c r="U62" t="str">
        <f>IF(DataDictionary!V62="","",DataDictionary!V62)</f>
        <v/>
      </c>
      <c r="V62" t="str">
        <f>IF(DataDictionary!U62="","",DataDictionary!U62)</f>
        <v/>
      </c>
      <c r="W62" t="str">
        <f>IF(DataDictionary!W62="","",DataDictionary!W62)</f>
        <v/>
      </c>
      <c r="X62" t="str">
        <f>IF(DataDictionary!X62="","",DataDictionary!X62)</f>
        <v/>
      </c>
      <c r="Y62" t="str">
        <f>IF(DataDictionary!Z62="","",DataDictionary!Z62)</f>
        <v/>
      </c>
      <c r="Z62" t="str">
        <f>IF(DataDictionary!Y62="","",DataDictionary!Y62)</f>
        <v/>
      </c>
      <c r="AA62" t="str">
        <f>IF(DataDictionary!AA62="","",DataDictionary!AA62)</f>
        <v/>
      </c>
      <c r="AB62" t="str">
        <f>IF(DataDictionary!AB62="","",DataDictionary!AB62)</f>
        <v/>
      </c>
      <c r="AC62" t="str">
        <f>IF(DataDictionary!AD62="","",DataDictionary!AD62)</f>
        <v/>
      </c>
      <c r="AD62" t="str">
        <f>IF(DataDictionary!AC62="","",DataDictionary!AC62)</f>
        <v/>
      </c>
      <c r="AE62" t="str">
        <f>IF(DataDictionary!AE62="","",DataDictionary!AE62)</f>
        <v/>
      </c>
      <c r="AF62" t="str">
        <f>IF(DataDictionary!AF62="","",DataDictionary!AF62)</f>
        <v/>
      </c>
      <c r="AG62" t="str">
        <f>IF(DataDictionary!AH61="","",DataDictionary!AH61)</f>
        <v/>
      </c>
      <c r="AH62" t="str">
        <f>IF(DataDictionary!AG62="","",DataDictionary!AG62)</f>
        <v/>
      </c>
      <c r="AI62" t="str">
        <f>IF(DataDictionary!AI62="","",DataDictionary!AI62)</f>
        <v/>
      </c>
      <c r="AJ62" t="str">
        <f>IF(DataDictionary!AJ62="","",DataDictionary!AJ62)</f>
        <v/>
      </c>
      <c r="AK62" t="str">
        <f>IF(DataDictionary!AK62="","",DataDictionary!AK62)</f>
        <v/>
      </c>
      <c r="AL62" t="str">
        <f>IF(DataDictionary!AL62="","",DataDictionary!AL62)</f>
        <v/>
      </c>
    </row>
    <row r="63" spans="1:38" x14ac:dyDescent="0.25">
      <c r="A63" t="str">
        <f>IF(DataDictionary!B63="","",DataDictionary!B63)</f>
        <v xml:space="preserve">Smithfield </v>
      </c>
      <c r="B63">
        <f>IF(DataDictionary!A63="","",DataDictionary!A63)</f>
        <v>1310</v>
      </c>
      <c r="C63" t="str">
        <f>IF(DataDictionary!C63="","",DataDictionary!C63)</f>
        <v>The data is from the Town of Smithfield.                            Phase I</v>
      </c>
      <c r="D63" t="str">
        <f>IF(DataDictionary!D63="","",DataDictionary!D63)</f>
        <v/>
      </c>
      <c r="E63" t="str">
        <f>IF(DataDictionary!F63="","",DataDictionary!F63)</f>
        <v/>
      </c>
      <c r="F63" t="str">
        <f>IF(DataDictionary!E63="","",DataDictionary!E63)</f>
        <v/>
      </c>
      <c r="G63" t="str">
        <f>IF(DataDictionary!G63="","",DataDictionary!G63)</f>
        <v/>
      </c>
      <c r="H63" t="str">
        <f>IF(DataDictionary!H63="","",DataDictionary!H63)</f>
        <v/>
      </c>
      <c r="I63" t="str">
        <f>IF(DataDictionary!J63="","",DataDictionary!J63)</f>
        <v/>
      </c>
      <c r="J63" t="str">
        <f>IF(DataDictionary!I63="","",DataDictionary!I63)</f>
        <v/>
      </c>
      <c r="K63" t="str">
        <f>IF(DataDictionary!K63="","",DataDictionary!K63)</f>
        <v/>
      </c>
      <c r="L63" t="str">
        <f>IF(DataDictionary!L63="","",DataDictionary!L63)</f>
        <v/>
      </c>
      <c r="M63" t="str">
        <f>IF(DataDictionary!N63="","",DataDictionary!N63)</f>
        <v/>
      </c>
      <c r="N63" t="str">
        <f>IF(DataDictionary!M63="","",DataDictionary!M63)</f>
        <v/>
      </c>
      <c r="O63" t="str">
        <f>IF(DataDictionary!O63="","",DataDictionary!O63)</f>
        <v/>
      </c>
      <c r="P63" t="str">
        <f>IF(DataDictionary!P63="","",DataDictionary!P63)</f>
        <v/>
      </c>
      <c r="Q63" t="str">
        <f>IF(DataDictionary!R63="","",DataDictionary!R63)</f>
        <v/>
      </c>
      <c r="R63" t="str">
        <f>IF(DataDictionary!Q63="","",DataDictionary!Q63)</f>
        <v/>
      </c>
      <c r="S63" t="str">
        <f>IF(DataDictionary!S63="","",DataDictionary!S63)</f>
        <v/>
      </c>
      <c r="T63" t="str">
        <f>IF(DataDictionary!T63="","",DataDictionary!T63)</f>
        <v/>
      </c>
      <c r="U63" t="str">
        <f>IF(DataDictionary!V63="","",DataDictionary!V63)</f>
        <v/>
      </c>
      <c r="V63" t="str">
        <f>IF(DataDictionary!U63="","",DataDictionary!U63)</f>
        <v/>
      </c>
      <c r="W63" t="str">
        <f>IF(DataDictionary!W63="","",DataDictionary!W63)</f>
        <v/>
      </c>
      <c r="X63" t="str">
        <f>IF(DataDictionary!X63="","",DataDictionary!X63)</f>
        <v/>
      </c>
      <c r="Y63" t="str">
        <f>IF(DataDictionary!Z63="","",DataDictionary!Z63)</f>
        <v/>
      </c>
      <c r="Z63" t="str">
        <f>IF(DataDictionary!Y63="","",DataDictionary!Y63)</f>
        <v/>
      </c>
      <c r="AA63" t="str">
        <f>IF(DataDictionary!AA63="","",DataDictionary!AA63)</f>
        <v/>
      </c>
      <c r="AB63" t="str">
        <f>IF(DataDictionary!AB63="","",DataDictionary!AB63)</f>
        <v/>
      </c>
      <c r="AC63" t="str">
        <f>IF(DataDictionary!AD63="","",DataDictionary!AD63)</f>
        <v/>
      </c>
      <c r="AD63" t="str">
        <f>IF(DataDictionary!AC63="","",DataDictionary!AC63)</f>
        <v/>
      </c>
      <c r="AE63" t="str">
        <f>IF(DataDictionary!AE63="","",DataDictionary!AE63)</f>
        <v/>
      </c>
      <c r="AF63" t="str">
        <f>IF(DataDictionary!AF63="","",DataDictionary!AF63)</f>
        <v/>
      </c>
      <c r="AG63" t="str">
        <f>IF(DataDictionary!AH62="","",DataDictionary!AH62)</f>
        <v/>
      </c>
      <c r="AH63" t="str">
        <f>IF(DataDictionary!AG63="","",DataDictionary!AG63)</f>
        <v/>
      </c>
      <c r="AI63" t="str">
        <f>IF(DataDictionary!AI63="","",DataDictionary!AI63)</f>
        <v/>
      </c>
      <c r="AJ63" t="str">
        <f>IF(DataDictionary!AJ63="","",DataDictionary!AJ63)</f>
        <v/>
      </c>
      <c r="AK63" t="str">
        <f>IF(DataDictionary!AK63="","",DataDictionary!AK63)</f>
        <v/>
      </c>
      <c r="AL63" t="str">
        <f>IF(DataDictionary!AL63="","",DataDictionary!AL63)</f>
        <v/>
      </c>
    </row>
    <row r="64" spans="1:38" x14ac:dyDescent="0.25">
      <c r="A64" t="str">
        <f>IF(DataDictionary!B64="","",DataDictionary!B64)</f>
        <v>Smithfield School District</v>
      </c>
      <c r="B64">
        <f>IF(DataDictionary!A64="","",DataDictionary!A64)</f>
        <v>310</v>
      </c>
      <c r="C64" t="str">
        <f>IF(DataDictionary!C64="","",DataDictionary!C64)</f>
        <v>The data is from the Smithfield Municipal School District. Phase I</v>
      </c>
      <c r="D64" t="str">
        <f>IF(DataDictionary!D64="","",DataDictionary!D64)</f>
        <v/>
      </c>
      <c r="E64" t="str">
        <f>IF(DataDictionary!F64="","",DataDictionary!F64)</f>
        <v/>
      </c>
      <c r="F64" t="str">
        <f>IF(DataDictionary!E64="","",DataDictionary!E64)</f>
        <v/>
      </c>
      <c r="G64" t="str">
        <f>IF(DataDictionary!G64="","",DataDictionary!G64)</f>
        <v/>
      </c>
      <c r="H64" t="str">
        <f>IF(DataDictionary!H64="","",DataDictionary!H64)</f>
        <v/>
      </c>
      <c r="I64" t="str">
        <f>IF(DataDictionary!J64="","",DataDictionary!J64)</f>
        <v/>
      </c>
      <c r="J64" t="str">
        <f>IF(DataDictionary!I64="","",DataDictionary!I64)</f>
        <v/>
      </c>
      <c r="K64" t="str">
        <f>IF(DataDictionary!K64="","",DataDictionary!K64)</f>
        <v/>
      </c>
      <c r="L64" t="str">
        <f>IF(DataDictionary!L64="","",DataDictionary!L64)</f>
        <v/>
      </c>
      <c r="M64" t="str">
        <f>IF(DataDictionary!N64="","",DataDictionary!N64)</f>
        <v/>
      </c>
      <c r="N64" t="str">
        <f>IF(DataDictionary!M64="","",DataDictionary!M64)</f>
        <v/>
      </c>
      <c r="O64" t="str">
        <f>IF(DataDictionary!O64="","",DataDictionary!O64)</f>
        <v/>
      </c>
      <c r="P64" t="str">
        <f>IF(DataDictionary!P64="","",DataDictionary!P64)</f>
        <v/>
      </c>
      <c r="Q64" t="str">
        <f>IF(DataDictionary!R64="","",DataDictionary!R64)</f>
        <v/>
      </c>
      <c r="R64" t="str">
        <f>IF(DataDictionary!Q64="","",DataDictionary!Q64)</f>
        <v/>
      </c>
      <c r="S64" t="str">
        <f>IF(DataDictionary!S64="","",DataDictionary!S64)</f>
        <v/>
      </c>
      <c r="T64" t="str">
        <f>IF(DataDictionary!T64="","",DataDictionary!T64)</f>
        <v/>
      </c>
      <c r="U64" t="str">
        <f>IF(DataDictionary!V64="","",DataDictionary!V64)</f>
        <v/>
      </c>
      <c r="V64" t="str">
        <f>IF(DataDictionary!U64="","",DataDictionary!U64)</f>
        <v/>
      </c>
      <c r="W64" t="str">
        <f>IF(DataDictionary!W64="","",DataDictionary!W64)</f>
        <v/>
      </c>
      <c r="X64" t="str">
        <f>IF(DataDictionary!X64="","",DataDictionary!X64)</f>
        <v/>
      </c>
      <c r="Y64" t="str">
        <f>IF(DataDictionary!Z64="","",DataDictionary!Z64)</f>
        <v/>
      </c>
      <c r="Z64" t="str">
        <f>IF(DataDictionary!Y64="","",DataDictionary!Y64)</f>
        <v/>
      </c>
      <c r="AA64" t="str">
        <f>IF(DataDictionary!AA64="","",DataDictionary!AA64)</f>
        <v/>
      </c>
      <c r="AB64" t="str">
        <f>IF(DataDictionary!AB64="","",DataDictionary!AB64)</f>
        <v/>
      </c>
      <c r="AC64" t="str">
        <f>IF(DataDictionary!AD64="","",DataDictionary!AD64)</f>
        <v/>
      </c>
      <c r="AD64" t="str">
        <f>IF(DataDictionary!AC64="","",DataDictionary!AC64)</f>
        <v/>
      </c>
      <c r="AE64" t="str">
        <f>IF(DataDictionary!AE64="","",DataDictionary!AE64)</f>
        <v/>
      </c>
      <c r="AF64" t="str">
        <f>IF(DataDictionary!AF64="","",DataDictionary!AF64)</f>
        <v/>
      </c>
      <c r="AG64" t="str">
        <f>IF(DataDictionary!AH63="","",DataDictionary!AH63)</f>
        <v/>
      </c>
      <c r="AH64" t="str">
        <f>IF(DataDictionary!AG64="","",DataDictionary!AG64)</f>
        <v/>
      </c>
      <c r="AI64" t="str">
        <f>IF(DataDictionary!AI64="","",DataDictionary!AI64)</f>
        <v/>
      </c>
      <c r="AJ64" t="str">
        <f>IF(DataDictionary!AJ64="","",DataDictionary!AJ64)</f>
        <v/>
      </c>
      <c r="AK64" t="str">
        <f>IF(DataDictionary!AK64="","",DataDictionary!AK64)</f>
        <v/>
      </c>
      <c r="AL64" t="str">
        <f>IF(DataDictionary!AL64="","",DataDictionary!AL64)</f>
        <v/>
      </c>
    </row>
    <row r="65" spans="1:38" x14ac:dyDescent="0.25">
      <c r="A65" t="str">
        <f>IF(DataDictionary!B65="","",DataDictionary!B65)</f>
        <v>South Kingstown</v>
      </c>
      <c r="B65">
        <f>IF(DataDictionary!A65="","",DataDictionary!A65)</f>
        <v>1320</v>
      </c>
      <c r="C65" t="str">
        <f>IF(DataDictionary!C65="","",DataDictionary!C65)</f>
        <v>The data is from the Town of South Kingstown.                        Phase I</v>
      </c>
      <c r="D65" t="str">
        <f>IF(DataDictionary!D65="","",DataDictionary!D65)</f>
        <v/>
      </c>
      <c r="E65" t="str">
        <f>IF(DataDictionary!F65="","",DataDictionary!F65)</f>
        <v/>
      </c>
      <c r="F65" t="str">
        <f>IF(DataDictionary!E65="","",DataDictionary!E65)</f>
        <v/>
      </c>
      <c r="G65" t="str">
        <f>IF(DataDictionary!G65="","",DataDictionary!G65)</f>
        <v/>
      </c>
      <c r="H65" t="str">
        <f>IF(DataDictionary!H65="","",DataDictionary!H65)</f>
        <v/>
      </c>
      <c r="I65" t="str">
        <f>IF(DataDictionary!J65="","",DataDictionary!J65)</f>
        <v/>
      </c>
      <c r="J65" t="str">
        <f>IF(DataDictionary!I65="","",DataDictionary!I65)</f>
        <v/>
      </c>
      <c r="K65" t="str">
        <f>IF(DataDictionary!K65="","",DataDictionary!K65)</f>
        <v/>
      </c>
      <c r="L65" t="str">
        <f>IF(DataDictionary!L65="","",DataDictionary!L65)</f>
        <v/>
      </c>
      <c r="M65" t="str">
        <f>IF(DataDictionary!N65="","",DataDictionary!N65)</f>
        <v/>
      </c>
      <c r="N65" t="str">
        <f>IF(DataDictionary!M65="","",DataDictionary!M65)</f>
        <v/>
      </c>
      <c r="O65" t="str">
        <f>IF(DataDictionary!O65="","",DataDictionary!O65)</f>
        <v/>
      </c>
      <c r="P65" t="str">
        <f>IF(DataDictionary!P65="","",DataDictionary!P65)</f>
        <v/>
      </c>
      <c r="Q65" t="str">
        <f>IF(DataDictionary!R65="","",DataDictionary!R65)</f>
        <v/>
      </c>
      <c r="R65" t="str">
        <f>IF(DataDictionary!Q65="","",DataDictionary!Q65)</f>
        <v/>
      </c>
      <c r="S65" t="str">
        <f>IF(DataDictionary!S65="","",DataDictionary!S65)</f>
        <v/>
      </c>
      <c r="T65" t="str">
        <f>IF(DataDictionary!T65="","",DataDictionary!T65)</f>
        <v/>
      </c>
      <c r="U65" t="str">
        <f>IF(DataDictionary!V65="","",DataDictionary!V65)</f>
        <v/>
      </c>
      <c r="V65" t="str">
        <f>IF(DataDictionary!U65="","",DataDictionary!U65)</f>
        <v/>
      </c>
      <c r="W65" t="str">
        <f>IF(DataDictionary!W65="","",DataDictionary!W65)</f>
        <v/>
      </c>
      <c r="X65" t="str">
        <f>IF(DataDictionary!X65="","",DataDictionary!X65)</f>
        <v/>
      </c>
      <c r="Y65" t="str">
        <f>IF(DataDictionary!Z65="","",DataDictionary!Z65)</f>
        <v/>
      </c>
      <c r="Z65" t="str">
        <f>IF(DataDictionary!Y65="","",DataDictionary!Y65)</f>
        <v/>
      </c>
      <c r="AA65" t="str">
        <f>IF(DataDictionary!AA65="","",DataDictionary!AA65)</f>
        <v/>
      </c>
      <c r="AB65" t="str">
        <f>IF(DataDictionary!AB65="","",DataDictionary!AB65)</f>
        <v/>
      </c>
      <c r="AC65" t="str">
        <f>IF(DataDictionary!AD65="","",DataDictionary!AD65)</f>
        <v/>
      </c>
      <c r="AD65" t="str">
        <f>IF(DataDictionary!AC65="","",DataDictionary!AC65)</f>
        <v/>
      </c>
      <c r="AE65" t="str">
        <f>IF(DataDictionary!AE65="","",DataDictionary!AE65)</f>
        <v/>
      </c>
      <c r="AF65" t="str">
        <f>IF(DataDictionary!AF65="","",DataDictionary!AF65)</f>
        <v/>
      </c>
      <c r="AG65" t="str">
        <f>IF(DataDictionary!AH64="","",DataDictionary!AH64)</f>
        <v/>
      </c>
      <c r="AH65" t="str">
        <f>IF(DataDictionary!AG65="","",DataDictionary!AG65)</f>
        <v/>
      </c>
      <c r="AI65" t="str">
        <f>IF(DataDictionary!AI65="","",DataDictionary!AI65)</f>
        <v/>
      </c>
      <c r="AJ65" t="str">
        <f>IF(DataDictionary!AJ65="","",DataDictionary!AJ65)</f>
        <v/>
      </c>
      <c r="AK65" t="str">
        <f>IF(DataDictionary!AK65="","",DataDictionary!AK65)</f>
        <v/>
      </c>
      <c r="AL65" t="str">
        <f>IF(DataDictionary!AL65="","",DataDictionary!AL65)</f>
        <v/>
      </c>
    </row>
    <row r="66" spans="1:38" x14ac:dyDescent="0.25">
      <c r="A66" t="str">
        <f>IF(DataDictionary!B66="","",DataDictionary!B66)</f>
        <v>South Kingstown School District</v>
      </c>
      <c r="B66">
        <f>IF(DataDictionary!A66="","",DataDictionary!A66)</f>
        <v>320</v>
      </c>
      <c r="C66" t="str">
        <f>IF(DataDictionary!C66="","",DataDictionary!C66)</f>
        <v>The data is from the South Kingstown Municipal School District.                                                                                            Phase I</v>
      </c>
      <c r="D66" t="str">
        <f>IF(DataDictionary!D66="","",DataDictionary!D66)</f>
        <v/>
      </c>
      <c r="E66" t="str">
        <f>IF(DataDictionary!F66="","",DataDictionary!F66)</f>
        <v/>
      </c>
      <c r="F66" t="str">
        <f>IF(DataDictionary!E66="","",DataDictionary!E66)</f>
        <v/>
      </c>
      <c r="G66" t="str">
        <f>IF(DataDictionary!G66="","",DataDictionary!G66)</f>
        <v/>
      </c>
      <c r="H66" t="str">
        <f>IF(DataDictionary!H66="","",DataDictionary!H66)</f>
        <v/>
      </c>
      <c r="I66" t="str">
        <f>IF(DataDictionary!J66="","",DataDictionary!J66)</f>
        <v/>
      </c>
      <c r="J66" t="str">
        <f>IF(DataDictionary!I66="","",DataDictionary!I66)</f>
        <v/>
      </c>
      <c r="K66" t="str">
        <f>IF(DataDictionary!K66="","",DataDictionary!K66)</f>
        <v/>
      </c>
      <c r="L66" t="str">
        <f>IF(DataDictionary!L66="","",DataDictionary!L66)</f>
        <v/>
      </c>
      <c r="M66" t="str">
        <f>IF(DataDictionary!N66="","",DataDictionary!N66)</f>
        <v/>
      </c>
      <c r="N66" t="str">
        <f>IF(DataDictionary!M66="","",DataDictionary!M66)</f>
        <v/>
      </c>
      <c r="O66" t="str">
        <f>IF(DataDictionary!O66="","",DataDictionary!O66)</f>
        <v/>
      </c>
      <c r="P66" t="str">
        <f>IF(DataDictionary!P66="","",DataDictionary!P66)</f>
        <v/>
      </c>
      <c r="Q66" t="str">
        <f>IF(DataDictionary!R66="","",DataDictionary!R66)</f>
        <v/>
      </c>
      <c r="R66" t="str">
        <f>IF(DataDictionary!Q66="","",DataDictionary!Q66)</f>
        <v/>
      </c>
      <c r="S66" t="str">
        <f>IF(DataDictionary!S66="","",DataDictionary!S66)</f>
        <v/>
      </c>
      <c r="T66" t="str">
        <f>IF(DataDictionary!T66="","",DataDictionary!T66)</f>
        <v/>
      </c>
      <c r="U66" t="str">
        <f>IF(DataDictionary!V66="","",DataDictionary!V66)</f>
        <v/>
      </c>
      <c r="V66" t="str">
        <f>IF(DataDictionary!U66="","",DataDictionary!U66)</f>
        <v/>
      </c>
      <c r="W66" t="str">
        <f>IF(DataDictionary!W66="","",DataDictionary!W66)</f>
        <v/>
      </c>
      <c r="X66" t="str">
        <f>IF(DataDictionary!X66="","",DataDictionary!X66)</f>
        <v/>
      </c>
      <c r="Y66" t="str">
        <f>IF(DataDictionary!Z66="","",DataDictionary!Z66)</f>
        <v/>
      </c>
      <c r="Z66" t="str">
        <f>IF(DataDictionary!Y66="","",DataDictionary!Y66)</f>
        <v/>
      </c>
      <c r="AA66" t="str">
        <f>IF(DataDictionary!AA66="","",DataDictionary!AA66)</f>
        <v/>
      </c>
      <c r="AB66" t="str">
        <f>IF(DataDictionary!AB66="","",DataDictionary!AB66)</f>
        <v/>
      </c>
      <c r="AC66" t="str">
        <f>IF(DataDictionary!AD66="","",DataDictionary!AD66)</f>
        <v/>
      </c>
      <c r="AD66" t="str">
        <f>IF(DataDictionary!AC66="","",DataDictionary!AC66)</f>
        <v/>
      </c>
      <c r="AE66" t="str">
        <f>IF(DataDictionary!AE66="","",DataDictionary!AE66)</f>
        <v/>
      </c>
      <c r="AF66" t="str">
        <f>IF(DataDictionary!AF66="","",DataDictionary!AF66)</f>
        <v/>
      </c>
      <c r="AG66" t="str">
        <f>IF(DataDictionary!AH65="","",DataDictionary!AH65)</f>
        <v/>
      </c>
      <c r="AH66" t="str">
        <f>IF(DataDictionary!AG66="","",DataDictionary!AG66)</f>
        <v/>
      </c>
      <c r="AI66" t="str">
        <f>IF(DataDictionary!AI66="","",DataDictionary!AI66)</f>
        <v/>
      </c>
      <c r="AJ66" t="str">
        <f>IF(DataDictionary!AJ66="","",DataDictionary!AJ66)</f>
        <v/>
      </c>
      <c r="AK66" t="str">
        <f>IF(DataDictionary!AK66="","",DataDictionary!AK66)</f>
        <v/>
      </c>
      <c r="AL66" t="str">
        <f>IF(DataDictionary!AL66="","",DataDictionary!AL66)</f>
        <v/>
      </c>
    </row>
    <row r="67" spans="1:38" x14ac:dyDescent="0.25">
      <c r="A67" t="str">
        <f>IF(DataDictionary!B67="","",DataDictionary!B67)</f>
        <v>Tiverton</v>
      </c>
      <c r="B67">
        <f>IF(DataDictionary!A67="","",DataDictionary!A67)</f>
        <v>1330</v>
      </c>
      <c r="C67" t="str">
        <f>IF(DataDictionary!C67="","",DataDictionary!C67)</f>
        <v>The data is from the Town of Tiverton.                                           Phase II</v>
      </c>
      <c r="D67" t="str">
        <f>IF(DataDictionary!D67="","",DataDictionary!D67)</f>
        <v/>
      </c>
      <c r="E67" t="str">
        <f>IF(DataDictionary!F67="","",DataDictionary!F67)</f>
        <v/>
      </c>
      <c r="F67" t="str">
        <f>IF(DataDictionary!E67="","",DataDictionary!E67)</f>
        <v/>
      </c>
      <c r="G67" t="str">
        <f>IF(DataDictionary!G67="","",DataDictionary!G67)</f>
        <v/>
      </c>
      <c r="H67" t="str">
        <f>IF(DataDictionary!H67="","",DataDictionary!H67)</f>
        <v/>
      </c>
      <c r="I67" t="str">
        <f>IF(DataDictionary!J67="","",DataDictionary!J67)</f>
        <v/>
      </c>
      <c r="J67" t="str">
        <f>IF(DataDictionary!I67="","",DataDictionary!I67)</f>
        <v/>
      </c>
      <c r="K67" t="str">
        <f>IF(DataDictionary!K67="","",DataDictionary!K67)</f>
        <v/>
      </c>
      <c r="L67" t="str">
        <f>IF(DataDictionary!L67="","",DataDictionary!L67)</f>
        <v/>
      </c>
      <c r="M67" t="str">
        <f>IF(DataDictionary!N67="","",DataDictionary!N67)</f>
        <v/>
      </c>
      <c r="N67" t="str">
        <f>IF(DataDictionary!M67="","",DataDictionary!M67)</f>
        <v/>
      </c>
      <c r="O67" t="str">
        <f>IF(DataDictionary!O67="","",DataDictionary!O67)</f>
        <v/>
      </c>
      <c r="P67" t="str">
        <f>IF(DataDictionary!P67="","",DataDictionary!P67)</f>
        <v/>
      </c>
      <c r="Q67" t="str">
        <f>IF(DataDictionary!R67="","",DataDictionary!R67)</f>
        <v/>
      </c>
      <c r="R67" t="str">
        <f>IF(DataDictionary!Q67="","",DataDictionary!Q67)</f>
        <v/>
      </c>
      <c r="S67" t="str">
        <f>IF(DataDictionary!S67="","",DataDictionary!S67)</f>
        <v/>
      </c>
      <c r="T67" t="str">
        <f>IF(DataDictionary!T67="","",DataDictionary!T67)</f>
        <v/>
      </c>
      <c r="U67" t="str">
        <f>IF(DataDictionary!V67="","",DataDictionary!V67)</f>
        <v/>
      </c>
      <c r="V67" t="str">
        <f>IF(DataDictionary!U67="","",DataDictionary!U67)</f>
        <v/>
      </c>
      <c r="W67" t="str">
        <f>IF(DataDictionary!W67="","",DataDictionary!W67)</f>
        <v/>
      </c>
      <c r="X67" t="str">
        <f>IF(DataDictionary!X67="","",DataDictionary!X67)</f>
        <v/>
      </c>
      <c r="Y67" t="str">
        <f>IF(DataDictionary!Z67="","",DataDictionary!Z67)</f>
        <v/>
      </c>
      <c r="Z67" t="str">
        <f>IF(DataDictionary!Y67="","",DataDictionary!Y67)</f>
        <v/>
      </c>
      <c r="AA67" t="str">
        <f>IF(DataDictionary!AA67="","",DataDictionary!AA67)</f>
        <v/>
      </c>
      <c r="AB67" t="str">
        <f>IF(DataDictionary!AB67="","",DataDictionary!AB67)</f>
        <v/>
      </c>
      <c r="AC67" t="str">
        <f>IF(DataDictionary!AD67="","",DataDictionary!AD67)</f>
        <v/>
      </c>
      <c r="AD67" t="str">
        <f>IF(DataDictionary!AC67="","",DataDictionary!AC67)</f>
        <v/>
      </c>
      <c r="AE67" t="str">
        <f>IF(DataDictionary!AE67="","",DataDictionary!AE67)</f>
        <v/>
      </c>
      <c r="AF67" t="str">
        <f>IF(DataDictionary!AF67="","",DataDictionary!AF67)</f>
        <v/>
      </c>
      <c r="AG67" t="str">
        <f>IF(DataDictionary!AH66="","",DataDictionary!AH66)</f>
        <v/>
      </c>
      <c r="AH67" t="str">
        <f>IF(DataDictionary!AG67="","",DataDictionary!AG67)</f>
        <v/>
      </c>
      <c r="AI67" t="str">
        <f>IF(DataDictionary!AI67="","",DataDictionary!AI67)</f>
        <v/>
      </c>
      <c r="AJ67" t="str">
        <f>IF(DataDictionary!AJ67="","",DataDictionary!AJ67)</f>
        <v/>
      </c>
      <c r="AK67" t="str">
        <f>IF(DataDictionary!AK67="","",DataDictionary!AK67)</f>
        <v/>
      </c>
      <c r="AL67" t="str">
        <f>IF(DataDictionary!AL67="","",DataDictionary!AL67)</f>
        <v/>
      </c>
    </row>
    <row r="68" spans="1:38" x14ac:dyDescent="0.25">
      <c r="A68" t="str">
        <f>IF(DataDictionary!B68="","",DataDictionary!B68)</f>
        <v>Tiverton School District</v>
      </c>
      <c r="B68">
        <f>IF(DataDictionary!A68="","",DataDictionary!A68)</f>
        <v>330</v>
      </c>
      <c r="C68" t="str">
        <f>IF(DataDictionary!C68="","",DataDictionary!C68)</f>
        <v xml:space="preserve">The data is from the Tiverton Municipal School District.  Phase II </v>
      </c>
      <c r="D68" t="str">
        <f>IF(DataDictionary!D68="","",DataDictionary!D68)</f>
        <v/>
      </c>
      <c r="E68" t="str">
        <f>IF(DataDictionary!F68="","",DataDictionary!F68)</f>
        <v/>
      </c>
      <c r="F68" t="str">
        <f>IF(DataDictionary!E68="","",DataDictionary!E68)</f>
        <v/>
      </c>
      <c r="G68" t="str">
        <f>IF(DataDictionary!G68="","",DataDictionary!G68)</f>
        <v/>
      </c>
      <c r="H68" t="str">
        <f>IF(DataDictionary!H68="","",DataDictionary!H68)</f>
        <v/>
      </c>
      <c r="I68" t="str">
        <f>IF(DataDictionary!J68="","",DataDictionary!J68)</f>
        <v/>
      </c>
      <c r="J68" t="str">
        <f>IF(DataDictionary!I68="","",DataDictionary!I68)</f>
        <v/>
      </c>
      <c r="K68" t="str">
        <f>IF(DataDictionary!K68="","",DataDictionary!K68)</f>
        <v/>
      </c>
      <c r="L68" t="str">
        <f>IF(DataDictionary!L68="","",DataDictionary!L68)</f>
        <v/>
      </c>
      <c r="M68" t="str">
        <f>IF(DataDictionary!N68="","",DataDictionary!N68)</f>
        <v/>
      </c>
      <c r="N68" t="str">
        <f>IF(DataDictionary!M68="","",DataDictionary!M68)</f>
        <v/>
      </c>
      <c r="O68" t="str">
        <f>IF(DataDictionary!O68="","",DataDictionary!O68)</f>
        <v/>
      </c>
      <c r="P68" t="str">
        <f>IF(DataDictionary!P68="","",DataDictionary!P68)</f>
        <v/>
      </c>
      <c r="Q68" t="str">
        <f>IF(DataDictionary!R68="","",DataDictionary!R68)</f>
        <v/>
      </c>
      <c r="R68" t="str">
        <f>IF(DataDictionary!Q68="","",DataDictionary!Q68)</f>
        <v/>
      </c>
      <c r="S68" t="str">
        <f>IF(DataDictionary!S68="","",DataDictionary!S68)</f>
        <v/>
      </c>
      <c r="T68" t="str">
        <f>IF(DataDictionary!T68="","",DataDictionary!T68)</f>
        <v/>
      </c>
      <c r="U68" t="str">
        <f>IF(DataDictionary!V68="","",DataDictionary!V68)</f>
        <v/>
      </c>
      <c r="V68" t="str">
        <f>IF(DataDictionary!U68="","",DataDictionary!U68)</f>
        <v/>
      </c>
      <c r="W68" t="str">
        <f>IF(DataDictionary!W68="","",DataDictionary!W68)</f>
        <v/>
      </c>
      <c r="X68" t="str">
        <f>IF(DataDictionary!X68="","",DataDictionary!X68)</f>
        <v/>
      </c>
      <c r="Y68" t="str">
        <f>IF(DataDictionary!Z68="","",DataDictionary!Z68)</f>
        <v/>
      </c>
      <c r="Z68" t="str">
        <f>IF(DataDictionary!Y68="","",DataDictionary!Y68)</f>
        <v/>
      </c>
      <c r="AA68" t="str">
        <f>IF(DataDictionary!AA68="","",DataDictionary!AA68)</f>
        <v/>
      </c>
      <c r="AB68" t="str">
        <f>IF(DataDictionary!AB68="","",DataDictionary!AB68)</f>
        <v/>
      </c>
      <c r="AC68" t="str">
        <f>IF(DataDictionary!AD68="","",DataDictionary!AD68)</f>
        <v/>
      </c>
      <c r="AD68" t="str">
        <f>IF(DataDictionary!AC68="","",DataDictionary!AC68)</f>
        <v/>
      </c>
      <c r="AE68" t="str">
        <f>IF(DataDictionary!AE68="","",DataDictionary!AE68)</f>
        <v/>
      </c>
      <c r="AF68" t="str">
        <f>IF(DataDictionary!AF68="","",DataDictionary!AF68)</f>
        <v/>
      </c>
      <c r="AG68" t="str">
        <f>IF(DataDictionary!AH67="","",DataDictionary!AH67)</f>
        <v/>
      </c>
      <c r="AH68" t="str">
        <f>IF(DataDictionary!AG68="","",DataDictionary!AG68)</f>
        <v/>
      </c>
      <c r="AI68" t="str">
        <f>IF(DataDictionary!AI68="","",DataDictionary!AI68)</f>
        <v/>
      </c>
      <c r="AJ68" t="str">
        <f>IF(DataDictionary!AJ68="","",DataDictionary!AJ68)</f>
        <v/>
      </c>
      <c r="AK68" t="str">
        <f>IF(DataDictionary!AK68="","",DataDictionary!AK68)</f>
        <v/>
      </c>
      <c r="AL68" t="str">
        <f>IF(DataDictionary!AL68="","",DataDictionary!AL68)</f>
        <v/>
      </c>
    </row>
    <row r="69" spans="1:38" x14ac:dyDescent="0.25">
      <c r="A69" t="str">
        <f>IF(DataDictionary!B69="","",DataDictionary!B69)</f>
        <v>Warren</v>
      </c>
      <c r="B69">
        <f>IF(DataDictionary!A69="","",DataDictionary!A69)</f>
        <v>1340</v>
      </c>
      <c r="C69" t="str">
        <f>IF(DataDictionary!C69="","",DataDictionary!C69)</f>
        <v>The data is from the Town of Warren.                                   Phase III</v>
      </c>
      <c r="D69" t="str">
        <f>IF(DataDictionary!D69="","",DataDictionary!D69)</f>
        <v/>
      </c>
      <c r="E69" t="str">
        <f>IF(DataDictionary!F69="","",DataDictionary!F69)</f>
        <v/>
      </c>
      <c r="F69" t="str">
        <f>IF(DataDictionary!E69="","",DataDictionary!E69)</f>
        <v/>
      </c>
      <c r="G69" t="str">
        <f>IF(DataDictionary!G69="","",DataDictionary!G69)</f>
        <v/>
      </c>
      <c r="H69" t="str">
        <f>IF(DataDictionary!H69="","",DataDictionary!H69)</f>
        <v/>
      </c>
      <c r="I69" t="str">
        <f>IF(DataDictionary!J69="","",DataDictionary!J69)</f>
        <v/>
      </c>
      <c r="J69" t="str">
        <f>IF(DataDictionary!I69="","",DataDictionary!I69)</f>
        <v/>
      </c>
      <c r="K69" t="str">
        <f>IF(DataDictionary!K69="","",DataDictionary!K69)</f>
        <v/>
      </c>
      <c r="L69" t="str">
        <f>IF(DataDictionary!L69="","",DataDictionary!L69)</f>
        <v/>
      </c>
      <c r="M69" t="str">
        <f>IF(DataDictionary!N69="","",DataDictionary!N69)</f>
        <v/>
      </c>
      <c r="N69" t="str">
        <f>IF(DataDictionary!M69="","",DataDictionary!M69)</f>
        <v/>
      </c>
      <c r="O69" t="str">
        <f>IF(DataDictionary!O69="","",DataDictionary!O69)</f>
        <v/>
      </c>
      <c r="P69" t="str">
        <f>IF(DataDictionary!P69="","",DataDictionary!P69)</f>
        <v/>
      </c>
      <c r="Q69" t="str">
        <f>IF(DataDictionary!R69="","",DataDictionary!R69)</f>
        <v/>
      </c>
      <c r="R69" t="str">
        <f>IF(DataDictionary!Q69="","",DataDictionary!Q69)</f>
        <v/>
      </c>
      <c r="S69" t="str">
        <f>IF(DataDictionary!S69="","",DataDictionary!S69)</f>
        <v/>
      </c>
      <c r="T69" t="str">
        <f>IF(DataDictionary!T69="","",DataDictionary!T69)</f>
        <v/>
      </c>
      <c r="U69" t="str">
        <f>IF(DataDictionary!V69="","",DataDictionary!V69)</f>
        <v/>
      </c>
      <c r="V69" t="str">
        <f>IF(DataDictionary!U69="","",DataDictionary!U69)</f>
        <v/>
      </c>
      <c r="W69" t="str">
        <f>IF(DataDictionary!W69="","",DataDictionary!W69)</f>
        <v/>
      </c>
      <c r="X69" t="str">
        <f>IF(DataDictionary!X69="","",DataDictionary!X69)</f>
        <v/>
      </c>
      <c r="Y69" t="str">
        <f>IF(DataDictionary!Z69="","",DataDictionary!Z69)</f>
        <v/>
      </c>
      <c r="Z69" t="str">
        <f>IF(DataDictionary!Y69="","",DataDictionary!Y69)</f>
        <v/>
      </c>
      <c r="AA69" t="str">
        <f>IF(DataDictionary!AA69="","",DataDictionary!AA69)</f>
        <v/>
      </c>
      <c r="AB69" t="str">
        <f>IF(DataDictionary!AB69="","",DataDictionary!AB69)</f>
        <v/>
      </c>
      <c r="AC69" t="str">
        <f>IF(DataDictionary!AD69="","",DataDictionary!AD69)</f>
        <v/>
      </c>
      <c r="AD69" t="str">
        <f>IF(DataDictionary!AC69="","",DataDictionary!AC69)</f>
        <v/>
      </c>
      <c r="AE69" t="str">
        <f>IF(DataDictionary!AE69="","",DataDictionary!AE69)</f>
        <v/>
      </c>
      <c r="AF69" t="str">
        <f>IF(DataDictionary!AF69="","",DataDictionary!AF69)</f>
        <v/>
      </c>
      <c r="AG69" t="str">
        <f>IF(DataDictionary!AH68="","",DataDictionary!AH68)</f>
        <v/>
      </c>
      <c r="AH69" t="str">
        <f>IF(DataDictionary!AG69="","",DataDictionary!AG69)</f>
        <v/>
      </c>
      <c r="AI69" t="str">
        <f>IF(DataDictionary!AI69="","",DataDictionary!AI69)</f>
        <v/>
      </c>
      <c r="AJ69" t="str">
        <f>IF(DataDictionary!AJ69="","",DataDictionary!AJ69)</f>
        <v/>
      </c>
      <c r="AK69" t="str">
        <f>IF(DataDictionary!AK69="","",DataDictionary!AK69)</f>
        <v/>
      </c>
      <c r="AL69" t="str">
        <f>IF(DataDictionary!AL69="","",DataDictionary!AL69)</f>
        <v/>
      </c>
    </row>
    <row r="70" spans="1:38" x14ac:dyDescent="0.25">
      <c r="A70" t="str">
        <f>IF(DataDictionary!B70="","",DataDictionary!B70)</f>
        <v>Warren School District</v>
      </c>
      <c r="B70">
        <f>IF(DataDictionary!A70="","",DataDictionary!A70)</f>
        <v>340</v>
      </c>
      <c r="C70" t="str">
        <f>IF(DataDictionary!C70="","",DataDictionary!C70)</f>
        <v>The data is from the Warren Municipal School District.   Phase III</v>
      </c>
      <c r="D70" t="str">
        <f>IF(DataDictionary!D70="","",DataDictionary!D70)</f>
        <v/>
      </c>
      <c r="E70" t="str">
        <f>IF(DataDictionary!F70="","",DataDictionary!F70)</f>
        <v/>
      </c>
      <c r="F70" t="str">
        <f>IF(DataDictionary!E70="","",DataDictionary!E70)</f>
        <v/>
      </c>
      <c r="G70" t="str">
        <f>IF(DataDictionary!G70="","",DataDictionary!G70)</f>
        <v/>
      </c>
      <c r="H70" t="str">
        <f>IF(DataDictionary!H70="","",DataDictionary!H70)</f>
        <v/>
      </c>
      <c r="I70" t="str">
        <f>IF(DataDictionary!J70="","",DataDictionary!J70)</f>
        <v/>
      </c>
      <c r="J70" t="str">
        <f>IF(DataDictionary!I70="","",DataDictionary!I70)</f>
        <v/>
      </c>
      <c r="K70" t="str">
        <f>IF(DataDictionary!K70="","",DataDictionary!K70)</f>
        <v/>
      </c>
      <c r="L70" t="str">
        <f>IF(DataDictionary!L70="","",DataDictionary!L70)</f>
        <v/>
      </c>
      <c r="M70" t="str">
        <f>IF(DataDictionary!N70="","",DataDictionary!N70)</f>
        <v/>
      </c>
      <c r="N70" t="str">
        <f>IF(DataDictionary!M70="","",DataDictionary!M70)</f>
        <v/>
      </c>
      <c r="O70" t="str">
        <f>IF(DataDictionary!O70="","",DataDictionary!O70)</f>
        <v/>
      </c>
      <c r="P70" t="str">
        <f>IF(DataDictionary!P70="","",DataDictionary!P70)</f>
        <v/>
      </c>
      <c r="Q70" t="str">
        <f>IF(DataDictionary!R70="","",DataDictionary!R70)</f>
        <v/>
      </c>
      <c r="R70" t="str">
        <f>IF(DataDictionary!Q70="","",DataDictionary!Q70)</f>
        <v/>
      </c>
      <c r="S70" t="str">
        <f>IF(DataDictionary!S70="","",DataDictionary!S70)</f>
        <v/>
      </c>
      <c r="T70" t="str">
        <f>IF(DataDictionary!T70="","",DataDictionary!T70)</f>
        <v/>
      </c>
      <c r="U70" t="str">
        <f>IF(DataDictionary!V70="","",DataDictionary!V70)</f>
        <v/>
      </c>
      <c r="V70" t="str">
        <f>IF(DataDictionary!U70="","",DataDictionary!U70)</f>
        <v/>
      </c>
      <c r="W70" t="str">
        <f>IF(DataDictionary!W70="","",DataDictionary!W70)</f>
        <v/>
      </c>
      <c r="X70" t="str">
        <f>IF(DataDictionary!X70="","",DataDictionary!X70)</f>
        <v/>
      </c>
      <c r="Y70" t="str">
        <f>IF(DataDictionary!Z70="","",DataDictionary!Z70)</f>
        <v/>
      </c>
      <c r="Z70" t="str">
        <f>IF(DataDictionary!Y70="","",DataDictionary!Y70)</f>
        <v/>
      </c>
      <c r="AA70" t="str">
        <f>IF(DataDictionary!AA70="","",DataDictionary!AA70)</f>
        <v/>
      </c>
      <c r="AB70" t="str">
        <f>IF(DataDictionary!AB70="","",DataDictionary!AB70)</f>
        <v/>
      </c>
      <c r="AC70" t="str">
        <f>IF(DataDictionary!AD70="","",DataDictionary!AD70)</f>
        <v/>
      </c>
      <c r="AD70" t="str">
        <f>IF(DataDictionary!AC70="","",DataDictionary!AC70)</f>
        <v/>
      </c>
      <c r="AE70" t="str">
        <f>IF(DataDictionary!AE70="","",DataDictionary!AE70)</f>
        <v/>
      </c>
      <c r="AF70" t="str">
        <f>IF(DataDictionary!AF70="","",DataDictionary!AF70)</f>
        <v/>
      </c>
      <c r="AG70" t="str">
        <f>IF(DataDictionary!AH69="","",DataDictionary!AH69)</f>
        <v/>
      </c>
      <c r="AH70" t="str">
        <f>IF(DataDictionary!AG70="","",DataDictionary!AG70)</f>
        <v/>
      </c>
      <c r="AI70" t="str">
        <f>IF(DataDictionary!AI70="","",DataDictionary!AI70)</f>
        <v/>
      </c>
      <c r="AJ70" t="str">
        <f>IF(DataDictionary!AJ70="","",DataDictionary!AJ70)</f>
        <v/>
      </c>
      <c r="AK70" t="str">
        <f>IF(DataDictionary!AK70="","",DataDictionary!AK70)</f>
        <v/>
      </c>
      <c r="AL70" t="str">
        <f>IF(DataDictionary!AL70="","",DataDictionary!AL70)</f>
        <v/>
      </c>
    </row>
    <row r="71" spans="1:38" x14ac:dyDescent="0.25">
      <c r="A71" t="str">
        <f>IF(DataDictionary!B71="","",DataDictionary!B71)</f>
        <v>Warwick</v>
      </c>
      <c r="B71">
        <f>IF(DataDictionary!A71="","",DataDictionary!A71)</f>
        <v>1350</v>
      </c>
      <c r="C71" t="str">
        <f>IF(DataDictionary!C71="","",DataDictionary!C71)</f>
        <v xml:space="preserve">The data is from the City of Warwick.                                 Phase III </v>
      </c>
      <c r="D71" t="str">
        <f>IF(DataDictionary!D71="","",DataDictionary!D71)</f>
        <v/>
      </c>
      <c r="E71" t="str">
        <f>IF(DataDictionary!F71="","",DataDictionary!F71)</f>
        <v/>
      </c>
      <c r="F71" t="str">
        <f>IF(DataDictionary!E71="","",DataDictionary!E71)</f>
        <v/>
      </c>
      <c r="G71" t="str">
        <f>IF(DataDictionary!G71="","",DataDictionary!G71)</f>
        <v/>
      </c>
      <c r="H71" t="str">
        <f>IF(DataDictionary!H71="","",DataDictionary!H71)</f>
        <v/>
      </c>
      <c r="I71" t="str">
        <f>IF(DataDictionary!J71="","",DataDictionary!J71)</f>
        <v/>
      </c>
      <c r="J71" t="str">
        <f>IF(DataDictionary!I71="","",DataDictionary!I71)</f>
        <v/>
      </c>
      <c r="K71" t="str">
        <f>IF(DataDictionary!K71="","",DataDictionary!K71)</f>
        <v/>
      </c>
      <c r="L71" t="str">
        <f>IF(DataDictionary!L71="","",DataDictionary!L71)</f>
        <v/>
      </c>
      <c r="M71" t="str">
        <f>IF(DataDictionary!N71="","",DataDictionary!N71)</f>
        <v/>
      </c>
      <c r="N71" t="str">
        <f>IF(DataDictionary!M71="","",DataDictionary!M71)</f>
        <v/>
      </c>
      <c r="O71" t="str">
        <f>IF(DataDictionary!O71="","",DataDictionary!O71)</f>
        <v/>
      </c>
      <c r="P71" t="str">
        <f>IF(DataDictionary!P71="","",DataDictionary!P71)</f>
        <v/>
      </c>
      <c r="Q71" t="str">
        <f>IF(DataDictionary!R71="","",DataDictionary!R71)</f>
        <v/>
      </c>
      <c r="R71" t="str">
        <f>IF(DataDictionary!Q71="","",DataDictionary!Q71)</f>
        <v/>
      </c>
      <c r="S71" t="str">
        <f>IF(DataDictionary!S71="","",DataDictionary!S71)</f>
        <v/>
      </c>
      <c r="T71" t="str">
        <f>IF(DataDictionary!T71="","",DataDictionary!T71)</f>
        <v/>
      </c>
      <c r="U71" t="str">
        <f>IF(DataDictionary!V71="","",DataDictionary!V71)</f>
        <v/>
      </c>
      <c r="V71" t="str">
        <f>IF(DataDictionary!U71="","",DataDictionary!U71)</f>
        <v/>
      </c>
      <c r="W71" t="str">
        <f>IF(DataDictionary!W71="","",DataDictionary!W71)</f>
        <v/>
      </c>
      <c r="X71" t="str">
        <f>IF(DataDictionary!X71="","",DataDictionary!X71)</f>
        <v/>
      </c>
      <c r="Y71" t="str">
        <f>IF(DataDictionary!Z71="","",DataDictionary!Z71)</f>
        <v/>
      </c>
      <c r="Z71" t="str">
        <f>IF(DataDictionary!Y71="","",DataDictionary!Y71)</f>
        <v/>
      </c>
      <c r="AA71" t="str">
        <f>IF(DataDictionary!AA71="","",DataDictionary!AA71)</f>
        <v/>
      </c>
      <c r="AB71" t="str">
        <f>IF(DataDictionary!AB71="","",DataDictionary!AB71)</f>
        <v/>
      </c>
      <c r="AC71" t="str">
        <f>IF(DataDictionary!AD71="","",DataDictionary!AD71)</f>
        <v/>
      </c>
      <c r="AD71" t="str">
        <f>IF(DataDictionary!AC71="","",DataDictionary!AC71)</f>
        <v/>
      </c>
      <c r="AE71" t="str">
        <f>IF(DataDictionary!AE71="","",DataDictionary!AE71)</f>
        <v/>
      </c>
      <c r="AF71" t="str">
        <f>IF(DataDictionary!AF71="","",DataDictionary!AF71)</f>
        <v/>
      </c>
      <c r="AG71" t="str">
        <f>IF(DataDictionary!AH70="","",DataDictionary!AH70)</f>
        <v/>
      </c>
      <c r="AH71" t="str">
        <f>IF(DataDictionary!AG71="","",DataDictionary!AG71)</f>
        <v/>
      </c>
      <c r="AI71" t="str">
        <f>IF(DataDictionary!AI71="","",DataDictionary!AI71)</f>
        <v/>
      </c>
      <c r="AJ71" t="str">
        <f>IF(DataDictionary!AJ71="","",DataDictionary!AJ71)</f>
        <v/>
      </c>
      <c r="AK71" t="str">
        <f>IF(DataDictionary!AK71="","",DataDictionary!AK71)</f>
        <v/>
      </c>
      <c r="AL71" t="str">
        <f>IF(DataDictionary!AL71="","",DataDictionary!AL71)</f>
        <v/>
      </c>
    </row>
    <row r="72" spans="1:38" x14ac:dyDescent="0.25">
      <c r="A72" t="str">
        <f>IF(DataDictionary!B72="","",DataDictionary!B72)</f>
        <v>Warwick School District</v>
      </c>
      <c r="B72">
        <f>IF(DataDictionary!A72="","",DataDictionary!A72)</f>
        <v>350</v>
      </c>
      <c r="C72" t="str">
        <f>IF(DataDictionary!C72="","",DataDictionary!C72)</f>
        <v xml:space="preserve">The data is from the Warwick Municipal School District.  Phase III </v>
      </c>
      <c r="D72" t="str">
        <f>IF(DataDictionary!D72="","",DataDictionary!D72)</f>
        <v/>
      </c>
      <c r="E72" t="str">
        <f>IF(DataDictionary!F72="","",DataDictionary!F72)</f>
        <v/>
      </c>
      <c r="F72" t="str">
        <f>IF(DataDictionary!E72="","",DataDictionary!E72)</f>
        <v/>
      </c>
      <c r="G72" t="str">
        <f>IF(DataDictionary!G72="","",DataDictionary!G72)</f>
        <v/>
      </c>
      <c r="H72" t="str">
        <f>IF(DataDictionary!H72="","",DataDictionary!H72)</f>
        <v/>
      </c>
      <c r="I72" t="str">
        <f>IF(DataDictionary!J72="","",DataDictionary!J72)</f>
        <v/>
      </c>
      <c r="J72" t="str">
        <f>IF(DataDictionary!I72="","",DataDictionary!I72)</f>
        <v/>
      </c>
      <c r="K72" t="str">
        <f>IF(DataDictionary!K72="","",DataDictionary!K72)</f>
        <v/>
      </c>
      <c r="L72" t="str">
        <f>IF(DataDictionary!L72="","",DataDictionary!L72)</f>
        <v/>
      </c>
      <c r="M72" t="str">
        <f>IF(DataDictionary!N72="","",DataDictionary!N72)</f>
        <v/>
      </c>
      <c r="N72" t="str">
        <f>IF(DataDictionary!M72="","",DataDictionary!M72)</f>
        <v/>
      </c>
      <c r="O72" t="str">
        <f>IF(DataDictionary!O72="","",DataDictionary!O72)</f>
        <v/>
      </c>
      <c r="P72" t="str">
        <f>IF(DataDictionary!P72="","",DataDictionary!P72)</f>
        <v/>
      </c>
      <c r="Q72" t="str">
        <f>IF(DataDictionary!R72="","",DataDictionary!R72)</f>
        <v/>
      </c>
      <c r="R72" t="str">
        <f>IF(DataDictionary!Q72="","",DataDictionary!Q72)</f>
        <v/>
      </c>
      <c r="S72" t="str">
        <f>IF(DataDictionary!S72="","",DataDictionary!S72)</f>
        <v/>
      </c>
      <c r="T72" t="str">
        <f>IF(DataDictionary!T72="","",DataDictionary!T72)</f>
        <v/>
      </c>
      <c r="U72" t="str">
        <f>IF(DataDictionary!V72="","",DataDictionary!V72)</f>
        <v/>
      </c>
      <c r="V72" t="str">
        <f>IF(DataDictionary!U72="","",DataDictionary!U72)</f>
        <v/>
      </c>
      <c r="W72" t="str">
        <f>IF(DataDictionary!W72="","",DataDictionary!W72)</f>
        <v/>
      </c>
      <c r="X72" t="str">
        <f>IF(DataDictionary!X72="","",DataDictionary!X72)</f>
        <v/>
      </c>
      <c r="Y72" t="str">
        <f>IF(DataDictionary!Z72="","",DataDictionary!Z72)</f>
        <v/>
      </c>
      <c r="Z72" t="str">
        <f>IF(DataDictionary!Y72="","",DataDictionary!Y72)</f>
        <v/>
      </c>
      <c r="AA72" t="str">
        <f>IF(DataDictionary!AA72="","",DataDictionary!AA72)</f>
        <v/>
      </c>
      <c r="AB72" t="str">
        <f>IF(DataDictionary!AB72="","",DataDictionary!AB72)</f>
        <v/>
      </c>
      <c r="AC72" t="str">
        <f>IF(DataDictionary!AD72="","",DataDictionary!AD72)</f>
        <v/>
      </c>
      <c r="AD72" t="str">
        <f>IF(DataDictionary!AC72="","",DataDictionary!AC72)</f>
        <v/>
      </c>
      <c r="AE72" t="str">
        <f>IF(DataDictionary!AE72="","",DataDictionary!AE72)</f>
        <v/>
      </c>
      <c r="AF72" t="str">
        <f>IF(DataDictionary!AF72="","",DataDictionary!AF72)</f>
        <v/>
      </c>
      <c r="AG72" t="str">
        <f>IF(DataDictionary!AH71="","",DataDictionary!AH71)</f>
        <v/>
      </c>
      <c r="AH72" t="str">
        <f>IF(DataDictionary!AG72="","",DataDictionary!AG72)</f>
        <v/>
      </c>
      <c r="AI72" t="str">
        <f>IF(DataDictionary!AI72="","",DataDictionary!AI72)</f>
        <v/>
      </c>
      <c r="AJ72" t="str">
        <f>IF(DataDictionary!AJ72="","",DataDictionary!AJ72)</f>
        <v/>
      </c>
      <c r="AK72" t="str">
        <f>IF(DataDictionary!AK72="","",DataDictionary!AK72)</f>
        <v/>
      </c>
      <c r="AL72" t="str">
        <f>IF(DataDictionary!AL72="","",DataDictionary!AL72)</f>
        <v/>
      </c>
    </row>
    <row r="73" spans="1:38" x14ac:dyDescent="0.25">
      <c r="A73" t="str">
        <f>IF(DataDictionary!B73="","",DataDictionary!B73)</f>
        <v>Westerly</v>
      </c>
      <c r="B73">
        <f>IF(DataDictionary!A73="","",DataDictionary!A73)</f>
        <v>1360</v>
      </c>
      <c r="C73" t="str">
        <f>IF(DataDictionary!C73="","",DataDictionary!C73)</f>
        <v xml:space="preserve">The data is from Town of Westerly.                                           Phase III </v>
      </c>
      <c r="D73" t="str">
        <f>IF(DataDictionary!D73="","",DataDictionary!D73)</f>
        <v/>
      </c>
      <c r="E73" t="str">
        <f>IF(DataDictionary!F73="","",DataDictionary!F73)</f>
        <v/>
      </c>
      <c r="F73" t="str">
        <f>IF(DataDictionary!E73="","",DataDictionary!E73)</f>
        <v/>
      </c>
      <c r="G73" t="str">
        <f>IF(DataDictionary!G73="","",DataDictionary!G73)</f>
        <v/>
      </c>
      <c r="H73" t="str">
        <f>IF(DataDictionary!H73="","",DataDictionary!H73)</f>
        <v/>
      </c>
      <c r="I73" t="str">
        <f>IF(DataDictionary!J73="","",DataDictionary!J73)</f>
        <v/>
      </c>
      <c r="J73" t="str">
        <f>IF(DataDictionary!I73="","",DataDictionary!I73)</f>
        <v/>
      </c>
      <c r="K73" t="str">
        <f>IF(DataDictionary!K73="","",DataDictionary!K73)</f>
        <v/>
      </c>
      <c r="L73" t="str">
        <f>IF(DataDictionary!L73="","",DataDictionary!L73)</f>
        <v/>
      </c>
      <c r="M73" t="str">
        <f>IF(DataDictionary!N73="","",DataDictionary!N73)</f>
        <v/>
      </c>
      <c r="N73" t="str">
        <f>IF(DataDictionary!M73="","",DataDictionary!M73)</f>
        <v/>
      </c>
      <c r="O73" t="str">
        <f>IF(DataDictionary!O73="","",DataDictionary!O73)</f>
        <v/>
      </c>
      <c r="P73" t="str">
        <f>IF(DataDictionary!P73="","",DataDictionary!P73)</f>
        <v/>
      </c>
      <c r="Q73" t="str">
        <f>IF(DataDictionary!R73="","",DataDictionary!R73)</f>
        <v/>
      </c>
      <c r="R73" t="str">
        <f>IF(DataDictionary!Q73="","",DataDictionary!Q73)</f>
        <v/>
      </c>
      <c r="S73" t="str">
        <f>IF(DataDictionary!S73="","",DataDictionary!S73)</f>
        <v/>
      </c>
      <c r="T73" t="str">
        <f>IF(DataDictionary!T73="","",DataDictionary!T73)</f>
        <v/>
      </c>
      <c r="U73" t="str">
        <f>IF(DataDictionary!V73="","",DataDictionary!V73)</f>
        <v/>
      </c>
      <c r="V73" t="str">
        <f>IF(DataDictionary!U73="","",DataDictionary!U73)</f>
        <v/>
      </c>
      <c r="W73" t="str">
        <f>IF(DataDictionary!W73="","",DataDictionary!W73)</f>
        <v/>
      </c>
      <c r="X73" t="str">
        <f>IF(DataDictionary!X73="","",DataDictionary!X73)</f>
        <v/>
      </c>
      <c r="Y73" t="str">
        <f>IF(DataDictionary!Z73="","",DataDictionary!Z73)</f>
        <v/>
      </c>
      <c r="Z73" t="str">
        <f>IF(DataDictionary!Y73="","",DataDictionary!Y73)</f>
        <v/>
      </c>
      <c r="AA73" t="str">
        <f>IF(DataDictionary!AA73="","",DataDictionary!AA73)</f>
        <v/>
      </c>
      <c r="AB73" t="str">
        <f>IF(DataDictionary!AB73="","",DataDictionary!AB73)</f>
        <v/>
      </c>
      <c r="AC73" t="str">
        <f>IF(DataDictionary!AD73="","",DataDictionary!AD73)</f>
        <v/>
      </c>
      <c r="AD73" t="str">
        <f>IF(DataDictionary!AC73="","",DataDictionary!AC73)</f>
        <v/>
      </c>
      <c r="AE73" t="str">
        <f>IF(DataDictionary!AE73="","",DataDictionary!AE73)</f>
        <v/>
      </c>
      <c r="AF73" t="str">
        <f>IF(DataDictionary!AF73="","",DataDictionary!AF73)</f>
        <v/>
      </c>
      <c r="AG73" t="str">
        <f>IF(DataDictionary!AH72="","",DataDictionary!AH72)</f>
        <v/>
      </c>
      <c r="AH73" t="str">
        <f>IF(DataDictionary!AG73="","",DataDictionary!AG73)</f>
        <v/>
      </c>
      <c r="AI73" t="str">
        <f>IF(DataDictionary!AI73="","",DataDictionary!AI73)</f>
        <v/>
      </c>
      <c r="AJ73" t="str">
        <f>IF(DataDictionary!AJ73="","",DataDictionary!AJ73)</f>
        <v/>
      </c>
      <c r="AK73" t="str">
        <f>IF(DataDictionary!AK73="","",DataDictionary!AK73)</f>
        <v/>
      </c>
      <c r="AL73" t="str">
        <f>IF(DataDictionary!AL73="","",DataDictionary!AL73)</f>
        <v/>
      </c>
    </row>
    <row r="74" spans="1:38" x14ac:dyDescent="0.25">
      <c r="A74" t="str">
        <f>IF(DataDictionary!B74="","",DataDictionary!B74)</f>
        <v>Westerly School District</v>
      </c>
      <c r="B74">
        <f>IF(DataDictionary!A74="","",DataDictionary!A74)</f>
        <v>360</v>
      </c>
      <c r="C74" t="str">
        <f>IF(DataDictionary!C74="","",DataDictionary!C74)</f>
        <v xml:space="preserve">The data is from the Westerly Municipal School District.   Phase III </v>
      </c>
      <c r="D74" t="str">
        <f>IF(DataDictionary!D74="","",DataDictionary!D74)</f>
        <v/>
      </c>
      <c r="E74" t="str">
        <f>IF(DataDictionary!F74="","",DataDictionary!F74)</f>
        <v/>
      </c>
      <c r="F74" t="str">
        <f>IF(DataDictionary!E74="","",DataDictionary!E74)</f>
        <v/>
      </c>
      <c r="G74" t="str">
        <f>IF(DataDictionary!G74="","",DataDictionary!G74)</f>
        <v/>
      </c>
      <c r="H74" t="str">
        <f>IF(DataDictionary!H74="","",DataDictionary!H74)</f>
        <v/>
      </c>
      <c r="I74" t="str">
        <f>IF(DataDictionary!J74="","",DataDictionary!J74)</f>
        <v/>
      </c>
      <c r="J74" t="str">
        <f>IF(DataDictionary!I74="","",DataDictionary!I74)</f>
        <v/>
      </c>
      <c r="K74" t="str">
        <f>IF(DataDictionary!K74="","",DataDictionary!K74)</f>
        <v/>
      </c>
      <c r="L74" t="str">
        <f>IF(DataDictionary!L74="","",DataDictionary!L74)</f>
        <v/>
      </c>
      <c r="M74" t="str">
        <f>IF(DataDictionary!N74="","",DataDictionary!N74)</f>
        <v/>
      </c>
      <c r="N74" t="str">
        <f>IF(DataDictionary!M74="","",DataDictionary!M74)</f>
        <v/>
      </c>
      <c r="O74" t="str">
        <f>IF(DataDictionary!O74="","",DataDictionary!O74)</f>
        <v/>
      </c>
      <c r="P74" t="str">
        <f>IF(DataDictionary!P74="","",DataDictionary!P74)</f>
        <v/>
      </c>
      <c r="Q74" t="str">
        <f>IF(DataDictionary!R74="","",DataDictionary!R74)</f>
        <v/>
      </c>
      <c r="R74" t="str">
        <f>IF(DataDictionary!Q74="","",DataDictionary!Q74)</f>
        <v/>
      </c>
      <c r="S74" t="str">
        <f>IF(DataDictionary!S74="","",DataDictionary!S74)</f>
        <v/>
      </c>
      <c r="T74" t="str">
        <f>IF(DataDictionary!T74="","",DataDictionary!T74)</f>
        <v/>
      </c>
      <c r="U74" t="str">
        <f>IF(DataDictionary!V74="","",DataDictionary!V74)</f>
        <v/>
      </c>
      <c r="V74" t="str">
        <f>IF(DataDictionary!U74="","",DataDictionary!U74)</f>
        <v/>
      </c>
      <c r="W74" t="str">
        <f>IF(DataDictionary!W74="","",DataDictionary!W74)</f>
        <v/>
      </c>
      <c r="X74" t="str">
        <f>IF(DataDictionary!X74="","",DataDictionary!X74)</f>
        <v/>
      </c>
      <c r="Y74" t="str">
        <f>IF(DataDictionary!Z74="","",DataDictionary!Z74)</f>
        <v/>
      </c>
      <c r="Z74" t="str">
        <f>IF(DataDictionary!Y74="","",DataDictionary!Y74)</f>
        <v/>
      </c>
      <c r="AA74" t="str">
        <f>IF(DataDictionary!AA74="","",DataDictionary!AA74)</f>
        <v/>
      </c>
      <c r="AB74" t="str">
        <f>IF(DataDictionary!AB74="","",DataDictionary!AB74)</f>
        <v/>
      </c>
      <c r="AC74" t="str">
        <f>IF(DataDictionary!AD74="","",DataDictionary!AD74)</f>
        <v/>
      </c>
      <c r="AD74" t="str">
        <f>IF(DataDictionary!AC74="","",DataDictionary!AC74)</f>
        <v/>
      </c>
      <c r="AE74" t="str">
        <f>IF(DataDictionary!AE74="","",DataDictionary!AE74)</f>
        <v/>
      </c>
      <c r="AF74" t="str">
        <f>IF(DataDictionary!AF74="","",DataDictionary!AF74)</f>
        <v/>
      </c>
      <c r="AG74" t="str">
        <f>IF(DataDictionary!AH73="","",DataDictionary!AH73)</f>
        <v/>
      </c>
      <c r="AH74" t="str">
        <f>IF(DataDictionary!AG74="","",DataDictionary!AG74)</f>
        <v/>
      </c>
      <c r="AI74" t="str">
        <f>IF(DataDictionary!AI74="","",DataDictionary!AI74)</f>
        <v/>
      </c>
      <c r="AJ74" t="str">
        <f>IF(DataDictionary!AJ74="","",DataDictionary!AJ74)</f>
        <v/>
      </c>
      <c r="AK74" t="str">
        <f>IF(DataDictionary!AK74="","",DataDictionary!AK74)</f>
        <v/>
      </c>
      <c r="AL74" t="str">
        <f>IF(DataDictionary!AL74="","",DataDictionary!AL74)</f>
        <v/>
      </c>
    </row>
    <row r="75" spans="1:38" x14ac:dyDescent="0.25">
      <c r="A75" t="str">
        <f>IF(DataDictionary!B75="","",DataDictionary!B75)</f>
        <v>West Greenwich</v>
      </c>
      <c r="B75">
        <f>IF(DataDictionary!A75="","",DataDictionary!A75)</f>
        <v>1370</v>
      </c>
      <c r="C75" t="str">
        <f>IF(DataDictionary!C75="","",DataDictionary!C75)</f>
        <v>The data is from the Town of West Greenwich.                        Phase III</v>
      </c>
      <c r="D75" t="str">
        <f>IF(DataDictionary!D75="","",DataDictionary!D75)</f>
        <v/>
      </c>
      <c r="E75" t="str">
        <f>IF(DataDictionary!F75="","",DataDictionary!F75)</f>
        <v/>
      </c>
      <c r="F75" t="str">
        <f>IF(DataDictionary!E75="","",DataDictionary!E75)</f>
        <v/>
      </c>
      <c r="G75" t="str">
        <f>IF(DataDictionary!G75="","",DataDictionary!G75)</f>
        <v/>
      </c>
      <c r="H75" t="str">
        <f>IF(DataDictionary!H75="","",DataDictionary!H75)</f>
        <v/>
      </c>
      <c r="I75" t="str">
        <f>IF(DataDictionary!J75="","",DataDictionary!J75)</f>
        <v/>
      </c>
      <c r="J75" t="str">
        <f>IF(DataDictionary!I75="","",DataDictionary!I75)</f>
        <v/>
      </c>
      <c r="K75" t="str">
        <f>IF(DataDictionary!K75="","",DataDictionary!K75)</f>
        <v/>
      </c>
      <c r="L75" t="str">
        <f>IF(DataDictionary!L75="","",DataDictionary!L75)</f>
        <v/>
      </c>
      <c r="M75" t="str">
        <f>IF(DataDictionary!N75="","",DataDictionary!N75)</f>
        <v/>
      </c>
      <c r="N75" t="str">
        <f>IF(DataDictionary!M75="","",DataDictionary!M75)</f>
        <v/>
      </c>
      <c r="O75" t="str">
        <f>IF(DataDictionary!O75="","",DataDictionary!O75)</f>
        <v/>
      </c>
      <c r="P75" t="str">
        <f>IF(DataDictionary!P75="","",DataDictionary!P75)</f>
        <v/>
      </c>
      <c r="Q75" t="str">
        <f>IF(DataDictionary!R75="","",DataDictionary!R75)</f>
        <v/>
      </c>
      <c r="R75" t="str">
        <f>IF(DataDictionary!Q75="","",DataDictionary!Q75)</f>
        <v/>
      </c>
      <c r="S75" t="str">
        <f>IF(DataDictionary!S75="","",DataDictionary!S75)</f>
        <v/>
      </c>
      <c r="T75" t="str">
        <f>IF(DataDictionary!T75="","",DataDictionary!T75)</f>
        <v/>
      </c>
      <c r="U75" t="str">
        <f>IF(DataDictionary!V75="","",DataDictionary!V75)</f>
        <v/>
      </c>
      <c r="V75" t="str">
        <f>IF(DataDictionary!U75="","",DataDictionary!U75)</f>
        <v/>
      </c>
      <c r="W75" t="str">
        <f>IF(DataDictionary!W75="","",DataDictionary!W75)</f>
        <v/>
      </c>
      <c r="X75" t="str">
        <f>IF(DataDictionary!X75="","",DataDictionary!X75)</f>
        <v/>
      </c>
      <c r="Y75" t="str">
        <f>IF(DataDictionary!Z75="","",DataDictionary!Z75)</f>
        <v/>
      </c>
      <c r="Z75" t="str">
        <f>IF(DataDictionary!Y75="","",DataDictionary!Y75)</f>
        <v/>
      </c>
      <c r="AA75" t="str">
        <f>IF(DataDictionary!AA75="","",DataDictionary!AA75)</f>
        <v/>
      </c>
      <c r="AB75" t="str">
        <f>IF(DataDictionary!AB75="","",DataDictionary!AB75)</f>
        <v/>
      </c>
      <c r="AC75" t="str">
        <f>IF(DataDictionary!AD75="","",DataDictionary!AD75)</f>
        <v/>
      </c>
      <c r="AD75" t="str">
        <f>IF(DataDictionary!AC75="","",DataDictionary!AC75)</f>
        <v/>
      </c>
      <c r="AE75" t="str">
        <f>IF(DataDictionary!AE75="","",DataDictionary!AE75)</f>
        <v/>
      </c>
      <c r="AF75" t="str">
        <f>IF(DataDictionary!AF75="","",DataDictionary!AF75)</f>
        <v/>
      </c>
      <c r="AG75" t="str">
        <f>IF(DataDictionary!AH74="","",DataDictionary!AH74)</f>
        <v/>
      </c>
      <c r="AH75" t="str">
        <f>IF(DataDictionary!AG75="","",DataDictionary!AG75)</f>
        <v/>
      </c>
      <c r="AI75" t="str">
        <f>IF(DataDictionary!AI75="","",DataDictionary!AI75)</f>
        <v/>
      </c>
      <c r="AJ75" t="str">
        <f>IF(DataDictionary!AJ75="","",DataDictionary!AJ75)</f>
        <v/>
      </c>
      <c r="AK75" t="str">
        <f>IF(DataDictionary!AK75="","",DataDictionary!AK75)</f>
        <v/>
      </c>
      <c r="AL75" t="str">
        <f>IF(DataDictionary!AL75="","",DataDictionary!AL75)</f>
        <v/>
      </c>
    </row>
    <row r="76" spans="1:38" x14ac:dyDescent="0.25">
      <c r="A76" t="str">
        <f>IF(DataDictionary!B76="","",DataDictionary!B76)</f>
        <v>West Greenwich School District</v>
      </c>
      <c r="B76">
        <f>IF(DataDictionary!A76="","",DataDictionary!A76)</f>
        <v>370</v>
      </c>
      <c r="C76" t="str">
        <f>IF(DataDictionary!C76="","",DataDictionary!C76)</f>
        <v xml:space="preserve">The data is from the West Greenwich Municipal School District.                                                                                                             Phase III </v>
      </c>
      <c r="D76" t="str">
        <f>IF(DataDictionary!D76="","",DataDictionary!D76)</f>
        <v/>
      </c>
      <c r="E76" t="str">
        <f>IF(DataDictionary!F76="","",DataDictionary!F76)</f>
        <v/>
      </c>
      <c r="F76" t="str">
        <f>IF(DataDictionary!E76="","",DataDictionary!E76)</f>
        <v/>
      </c>
      <c r="G76" t="str">
        <f>IF(DataDictionary!G76="","",DataDictionary!G76)</f>
        <v/>
      </c>
      <c r="H76" t="str">
        <f>IF(DataDictionary!H76="","",DataDictionary!H76)</f>
        <v/>
      </c>
      <c r="I76" t="str">
        <f>IF(DataDictionary!J76="","",DataDictionary!J76)</f>
        <v/>
      </c>
      <c r="J76" t="str">
        <f>IF(DataDictionary!I76="","",DataDictionary!I76)</f>
        <v/>
      </c>
      <c r="K76" t="str">
        <f>IF(DataDictionary!K76="","",DataDictionary!K76)</f>
        <v/>
      </c>
      <c r="L76" t="str">
        <f>IF(DataDictionary!L76="","",DataDictionary!L76)</f>
        <v/>
      </c>
      <c r="M76" t="str">
        <f>IF(DataDictionary!N76="","",DataDictionary!N76)</f>
        <v/>
      </c>
      <c r="N76" t="str">
        <f>IF(DataDictionary!M76="","",DataDictionary!M76)</f>
        <v/>
      </c>
      <c r="O76" t="str">
        <f>IF(DataDictionary!O76="","",DataDictionary!O76)</f>
        <v/>
      </c>
      <c r="P76" t="str">
        <f>IF(DataDictionary!P76="","",DataDictionary!P76)</f>
        <v/>
      </c>
      <c r="Q76" t="str">
        <f>IF(DataDictionary!R76="","",DataDictionary!R76)</f>
        <v/>
      </c>
      <c r="R76" t="str">
        <f>IF(DataDictionary!Q76="","",DataDictionary!Q76)</f>
        <v/>
      </c>
      <c r="S76" t="str">
        <f>IF(DataDictionary!S76="","",DataDictionary!S76)</f>
        <v/>
      </c>
      <c r="T76" t="str">
        <f>IF(DataDictionary!T76="","",DataDictionary!T76)</f>
        <v/>
      </c>
      <c r="U76" t="str">
        <f>IF(DataDictionary!V76="","",DataDictionary!V76)</f>
        <v/>
      </c>
      <c r="V76" t="str">
        <f>IF(DataDictionary!U76="","",DataDictionary!U76)</f>
        <v/>
      </c>
      <c r="W76" t="str">
        <f>IF(DataDictionary!W76="","",DataDictionary!W76)</f>
        <v/>
      </c>
      <c r="X76" t="str">
        <f>IF(DataDictionary!X76="","",DataDictionary!X76)</f>
        <v/>
      </c>
      <c r="Y76" t="str">
        <f>IF(DataDictionary!Z76="","",DataDictionary!Z76)</f>
        <v/>
      </c>
      <c r="Z76" t="str">
        <f>IF(DataDictionary!Y76="","",DataDictionary!Y76)</f>
        <v/>
      </c>
      <c r="AA76" t="str">
        <f>IF(DataDictionary!AA76="","",DataDictionary!AA76)</f>
        <v/>
      </c>
      <c r="AB76" t="str">
        <f>IF(DataDictionary!AB76="","",DataDictionary!AB76)</f>
        <v/>
      </c>
      <c r="AC76" t="str">
        <f>IF(DataDictionary!AD76="","",DataDictionary!AD76)</f>
        <v/>
      </c>
      <c r="AD76" t="str">
        <f>IF(DataDictionary!AC76="","",DataDictionary!AC76)</f>
        <v/>
      </c>
      <c r="AE76" t="str">
        <f>IF(DataDictionary!AE76="","",DataDictionary!AE76)</f>
        <v/>
      </c>
      <c r="AF76" t="str">
        <f>IF(DataDictionary!AF76="","",DataDictionary!AF76)</f>
        <v/>
      </c>
      <c r="AG76" t="str">
        <f>IF(DataDictionary!AH75="","",DataDictionary!AH75)</f>
        <v/>
      </c>
      <c r="AH76" t="str">
        <f>IF(DataDictionary!AG76="","",DataDictionary!AG76)</f>
        <v/>
      </c>
      <c r="AI76" t="str">
        <f>IF(DataDictionary!AI76="","",DataDictionary!AI76)</f>
        <v/>
      </c>
      <c r="AJ76" t="str">
        <f>IF(DataDictionary!AJ76="","",DataDictionary!AJ76)</f>
        <v/>
      </c>
      <c r="AK76" t="str">
        <f>IF(DataDictionary!AK76="","",DataDictionary!AK76)</f>
        <v/>
      </c>
      <c r="AL76" t="str">
        <f>IF(DataDictionary!AL76="","",DataDictionary!AL76)</f>
        <v/>
      </c>
    </row>
    <row r="77" spans="1:38" x14ac:dyDescent="0.25">
      <c r="A77" t="str">
        <f>IF(DataDictionary!B77="","",DataDictionary!B77)</f>
        <v>West Warwick</v>
      </c>
      <c r="B77">
        <f>IF(DataDictionary!A77="","",DataDictionary!A77)</f>
        <v>1380</v>
      </c>
      <c r="C77" t="str">
        <f>IF(DataDictionary!C77="","",DataDictionary!C77)</f>
        <v>The data is from the Town of West Warwick.                     Phase I</v>
      </c>
      <c r="D77" t="str">
        <f>IF(DataDictionary!D77="","",DataDictionary!D77)</f>
        <v/>
      </c>
      <c r="E77" t="str">
        <f>IF(DataDictionary!F77="","",DataDictionary!F77)</f>
        <v/>
      </c>
      <c r="F77" t="str">
        <f>IF(DataDictionary!E77="","",DataDictionary!E77)</f>
        <v/>
      </c>
      <c r="G77" t="str">
        <f>IF(DataDictionary!G77="","",DataDictionary!G77)</f>
        <v/>
      </c>
      <c r="H77" t="str">
        <f>IF(DataDictionary!H77="","",DataDictionary!H77)</f>
        <v/>
      </c>
      <c r="I77" t="str">
        <f>IF(DataDictionary!J77="","",DataDictionary!J77)</f>
        <v/>
      </c>
      <c r="J77" t="str">
        <f>IF(DataDictionary!I77="","",DataDictionary!I77)</f>
        <v/>
      </c>
      <c r="K77" t="str">
        <f>IF(DataDictionary!K77="","",DataDictionary!K77)</f>
        <v/>
      </c>
      <c r="L77" t="str">
        <f>IF(DataDictionary!L77="","",DataDictionary!L77)</f>
        <v/>
      </c>
      <c r="M77" t="str">
        <f>IF(DataDictionary!N77="","",DataDictionary!N77)</f>
        <v/>
      </c>
      <c r="N77" t="str">
        <f>IF(DataDictionary!M77="","",DataDictionary!M77)</f>
        <v/>
      </c>
      <c r="O77" t="str">
        <f>IF(DataDictionary!O77="","",DataDictionary!O77)</f>
        <v/>
      </c>
      <c r="P77" t="str">
        <f>IF(DataDictionary!P77="","",DataDictionary!P77)</f>
        <v/>
      </c>
      <c r="Q77" t="str">
        <f>IF(DataDictionary!R77="","",DataDictionary!R77)</f>
        <v/>
      </c>
      <c r="R77" t="str">
        <f>IF(DataDictionary!Q77="","",DataDictionary!Q77)</f>
        <v/>
      </c>
      <c r="S77" t="str">
        <f>IF(DataDictionary!S77="","",DataDictionary!S77)</f>
        <v/>
      </c>
      <c r="T77" t="str">
        <f>IF(DataDictionary!T77="","",DataDictionary!T77)</f>
        <v/>
      </c>
      <c r="U77" t="str">
        <f>IF(DataDictionary!V77="","",DataDictionary!V77)</f>
        <v/>
      </c>
      <c r="V77" t="str">
        <f>IF(DataDictionary!U77="","",DataDictionary!U77)</f>
        <v/>
      </c>
      <c r="W77" t="str">
        <f>IF(DataDictionary!W77="","",DataDictionary!W77)</f>
        <v/>
      </c>
      <c r="X77" t="str">
        <f>IF(DataDictionary!X77="","",DataDictionary!X77)</f>
        <v/>
      </c>
      <c r="Y77" t="str">
        <f>IF(DataDictionary!Z77="","",DataDictionary!Z77)</f>
        <v/>
      </c>
      <c r="Z77" t="str">
        <f>IF(DataDictionary!Y77="","",DataDictionary!Y77)</f>
        <v/>
      </c>
      <c r="AA77" t="str">
        <f>IF(DataDictionary!AA77="","",DataDictionary!AA77)</f>
        <v/>
      </c>
      <c r="AB77" t="str">
        <f>IF(DataDictionary!AB77="","",DataDictionary!AB77)</f>
        <v/>
      </c>
      <c r="AC77" t="str">
        <f>IF(DataDictionary!AD77="","",DataDictionary!AD77)</f>
        <v/>
      </c>
      <c r="AD77" t="str">
        <f>IF(DataDictionary!AC77="","",DataDictionary!AC77)</f>
        <v/>
      </c>
      <c r="AE77" t="str">
        <f>IF(DataDictionary!AE77="","",DataDictionary!AE77)</f>
        <v/>
      </c>
      <c r="AF77" t="str">
        <f>IF(DataDictionary!AF77="","",DataDictionary!AF77)</f>
        <v/>
      </c>
      <c r="AG77" t="str">
        <f>IF(DataDictionary!AH76="","",DataDictionary!AH76)</f>
        <v/>
      </c>
      <c r="AH77" t="str">
        <f>IF(DataDictionary!AG77="","",DataDictionary!AG77)</f>
        <v/>
      </c>
      <c r="AI77" t="str">
        <f>IF(DataDictionary!AI77="","",DataDictionary!AI77)</f>
        <v/>
      </c>
      <c r="AJ77" t="str">
        <f>IF(DataDictionary!AJ77="","",DataDictionary!AJ77)</f>
        <v/>
      </c>
      <c r="AK77" t="str">
        <f>IF(DataDictionary!AK77="","",DataDictionary!AK77)</f>
        <v/>
      </c>
      <c r="AL77" t="str">
        <f>IF(DataDictionary!AL77="","",DataDictionary!AL77)</f>
        <v/>
      </c>
    </row>
    <row r="78" spans="1:38" x14ac:dyDescent="0.25">
      <c r="A78" t="str">
        <f>IF(DataDictionary!B78="","",DataDictionary!B78)</f>
        <v>West Warwick School District</v>
      </c>
      <c r="B78">
        <f>IF(DataDictionary!A78="","",DataDictionary!A78)</f>
        <v>380</v>
      </c>
      <c r="C78" t="str">
        <f>IF(DataDictionary!C78="","",DataDictionary!C78)</f>
        <v>The data is from the West Warwick Municipal School District.                                                                                                      Phase I</v>
      </c>
      <c r="D78" t="str">
        <f>IF(DataDictionary!D78="","",DataDictionary!D78)</f>
        <v/>
      </c>
      <c r="E78" t="str">
        <f>IF(DataDictionary!F78="","",DataDictionary!F78)</f>
        <v/>
      </c>
      <c r="F78" t="str">
        <f>IF(DataDictionary!E78="","",DataDictionary!E78)</f>
        <v/>
      </c>
      <c r="G78" t="str">
        <f>IF(DataDictionary!G78="","",DataDictionary!G78)</f>
        <v/>
      </c>
      <c r="H78" t="str">
        <f>IF(DataDictionary!H78="","",DataDictionary!H78)</f>
        <v/>
      </c>
      <c r="I78" t="str">
        <f>IF(DataDictionary!J78="","",DataDictionary!J78)</f>
        <v/>
      </c>
      <c r="J78" t="str">
        <f>IF(DataDictionary!I78="","",DataDictionary!I78)</f>
        <v/>
      </c>
      <c r="K78" t="str">
        <f>IF(DataDictionary!K78="","",DataDictionary!K78)</f>
        <v/>
      </c>
      <c r="L78" t="str">
        <f>IF(DataDictionary!L78="","",DataDictionary!L78)</f>
        <v/>
      </c>
      <c r="M78" t="str">
        <f>IF(DataDictionary!N78="","",DataDictionary!N78)</f>
        <v/>
      </c>
      <c r="N78" t="str">
        <f>IF(DataDictionary!M78="","",DataDictionary!M78)</f>
        <v/>
      </c>
      <c r="O78" t="str">
        <f>IF(DataDictionary!O78="","",DataDictionary!O78)</f>
        <v/>
      </c>
      <c r="P78" t="str">
        <f>IF(DataDictionary!P78="","",DataDictionary!P78)</f>
        <v/>
      </c>
      <c r="Q78" t="str">
        <f>IF(DataDictionary!R78="","",DataDictionary!R78)</f>
        <v/>
      </c>
      <c r="R78" t="str">
        <f>IF(DataDictionary!Q78="","",DataDictionary!Q78)</f>
        <v/>
      </c>
      <c r="S78" t="str">
        <f>IF(DataDictionary!S78="","",DataDictionary!S78)</f>
        <v/>
      </c>
      <c r="T78" t="str">
        <f>IF(DataDictionary!T78="","",DataDictionary!T78)</f>
        <v/>
      </c>
      <c r="U78" t="str">
        <f>IF(DataDictionary!V78="","",DataDictionary!V78)</f>
        <v/>
      </c>
      <c r="V78" t="str">
        <f>IF(DataDictionary!U78="","",DataDictionary!U78)</f>
        <v/>
      </c>
      <c r="W78" t="str">
        <f>IF(DataDictionary!W78="","",DataDictionary!W78)</f>
        <v/>
      </c>
      <c r="X78" t="str">
        <f>IF(DataDictionary!X78="","",DataDictionary!X78)</f>
        <v/>
      </c>
      <c r="Y78" t="str">
        <f>IF(DataDictionary!Z78="","",DataDictionary!Z78)</f>
        <v/>
      </c>
      <c r="Z78" t="str">
        <f>IF(DataDictionary!Y78="","",DataDictionary!Y78)</f>
        <v/>
      </c>
      <c r="AA78" t="str">
        <f>IF(DataDictionary!AA78="","",DataDictionary!AA78)</f>
        <v/>
      </c>
      <c r="AB78" t="str">
        <f>IF(DataDictionary!AB78="","",DataDictionary!AB78)</f>
        <v/>
      </c>
      <c r="AC78" t="str">
        <f>IF(DataDictionary!AD78="","",DataDictionary!AD78)</f>
        <v/>
      </c>
      <c r="AD78" t="str">
        <f>IF(DataDictionary!AC78="","",DataDictionary!AC78)</f>
        <v/>
      </c>
      <c r="AE78" t="str">
        <f>IF(DataDictionary!AE78="","",DataDictionary!AE78)</f>
        <v/>
      </c>
      <c r="AF78" t="str">
        <f>IF(DataDictionary!AF78="","",DataDictionary!AF78)</f>
        <v/>
      </c>
      <c r="AG78" t="str">
        <f>IF(DataDictionary!AH77="","",DataDictionary!AH77)</f>
        <v/>
      </c>
      <c r="AH78" t="str">
        <f>IF(DataDictionary!AG78="","",DataDictionary!AG78)</f>
        <v/>
      </c>
      <c r="AI78" t="str">
        <f>IF(DataDictionary!AI78="","",DataDictionary!AI78)</f>
        <v/>
      </c>
      <c r="AJ78" t="str">
        <f>IF(DataDictionary!AJ78="","",DataDictionary!AJ78)</f>
        <v/>
      </c>
      <c r="AK78" t="str">
        <f>IF(DataDictionary!AK78="","",DataDictionary!AK78)</f>
        <v/>
      </c>
      <c r="AL78" t="str">
        <f>IF(DataDictionary!AL78="","",DataDictionary!AL78)</f>
        <v/>
      </c>
    </row>
    <row r="79" spans="1:38" x14ac:dyDescent="0.25">
      <c r="A79" t="str">
        <f>IF(DataDictionary!B79="","",DataDictionary!B79)</f>
        <v xml:space="preserve">Woonsocket </v>
      </c>
      <c r="B79">
        <f>IF(DataDictionary!A79="","",DataDictionary!A79)</f>
        <v>1390</v>
      </c>
      <c r="C79" t="str">
        <f>IF(DataDictionary!C79="","",DataDictionary!C79)</f>
        <v xml:space="preserve">The data is from The City of Woonsocket.                                                Phase II </v>
      </c>
      <c r="D79" t="str">
        <f>IF(DataDictionary!D79="","",DataDictionary!D79)</f>
        <v/>
      </c>
      <c r="E79" t="str">
        <f>IF(DataDictionary!F79="","",DataDictionary!F79)</f>
        <v/>
      </c>
      <c r="F79" t="str">
        <f>IF(DataDictionary!E79="","",DataDictionary!E79)</f>
        <v/>
      </c>
      <c r="G79" t="str">
        <f>IF(DataDictionary!G79="","",DataDictionary!G79)</f>
        <v/>
      </c>
      <c r="H79" t="str">
        <f>IF(DataDictionary!H79="","",DataDictionary!H79)</f>
        <v/>
      </c>
      <c r="I79" t="str">
        <f>IF(DataDictionary!J79="","",DataDictionary!J79)</f>
        <v/>
      </c>
      <c r="J79" t="str">
        <f>IF(DataDictionary!I79="","",DataDictionary!I79)</f>
        <v/>
      </c>
      <c r="K79" t="str">
        <f>IF(DataDictionary!K79="","",DataDictionary!K79)</f>
        <v/>
      </c>
      <c r="L79" t="str">
        <f>IF(DataDictionary!L79="","",DataDictionary!L79)</f>
        <v/>
      </c>
      <c r="M79" t="str">
        <f>IF(DataDictionary!N79="","",DataDictionary!N79)</f>
        <v/>
      </c>
      <c r="N79" t="str">
        <f>IF(DataDictionary!M79="","",DataDictionary!M79)</f>
        <v/>
      </c>
      <c r="O79" t="str">
        <f>IF(DataDictionary!O79="","",DataDictionary!O79)</f>
        <v/>
      </c>
      <c r="P79" t="str">
        <f>IF(DataDictionary!P79="","",DataDictionary!P79)</f>
        <v/>
      </c>
      <c r="Q79" t="str">
        <f>IF(DataDictionary!R79="","",DataDictionary!R79)</f>
        <v/>
      </c>
      <c r="R79" t="str">
        <f>IF(DataDictionary!Q79="","",DataDictionary!Q79)</f>
        <v/>
      </c>
      <c r="S79" t="str">
        <f>IF(DataDictionary!S79="","",DataDictionary!S79)</f>
        <v/>
      </c>
      <c r="T79" t="str">
        <f>IF(DataDictionary!T79="","",DataDictionary!T79)</f>
        <v/>
      </c>
      <c r="U79" t="str">
        <f>IF(DataDictionary!V79="","",DataDictionary!V79)</f>
        <v/>
      </c>
      <c r="V79" t="str">
        <f>IF(DataDictionary!U79="","",DataDictionary!U79)</f>
        <v/>
      </c>
      <c r="W79" t="str">
        <f>IF(DataDictionary!W79="","",DataDictionary!W79)</f>
        <v/>
      </c>
      <c r="X79" t="str">
        <f>IF(DataDictionary!X79="","",DataDictionary!X79)</f>
        <v/>
      </c>
      <c r="Y79" t="str">
        <f>IF(DataDictionary!Z79="","",DataDictionary!Z79)</f>
        <v/>
      </c>
      <c r="Z79" t="str">
        <f>IF(DataDictionary!Y79="","",DataDictionary!Y79)</f>
        <v/>
      </c>
      <c r="AA79" t="str">
        <f>IF(DataDictionary!AA79="","",DataDictionary!AA79)</f>
        <v/>
      </c>
      <c r="AB79" t="str">
        <f>IF(DataDictionary!AB79="","",DataDictionary!AB79)</f>
        <v/>
      </c>
      <c r="AC79" t="str">
        <f>IF(DataDictionary!AD79="","",DataDictionary!AD79)</f>
        <v/>
      </c>
      <c r="AD79" t="str">
        <f>IF(DataDictionary!AC79="","",DataDictionary!AC79)</f>
        <v/>
      </c>
      <c r="AE79" t="str">
        <f>IF(DataDictionary!AE79="","",DataDictionary!AE79)</f>
        <v/>
      </c>
      <c r="AF79" t="str">
        <f>IF(DataDictionary!AF79="","",DataDictionary!AF79)</f>
        <v/>
      </c>
      <c r="AG79" t="str">
        <f>IF(DataDictionary!AH78="","",DataDictionary!AH78)</f>
        <v/>
      </c>
      <c r="AH79" t="str">
        <f>IF(DataDictionary!AG79="","",DataDictionary!AG79)</f>
        <v/>
      </c>
      <c r="AI79" t="str">
        <f>IF(DataDictionary!AI79="","",DataDictionary!AI79)</f>
        <v/>
      </c>
      <c r="AJ79" t="str">
        <f>IF(DataDictionary!AJ79="","",DataDictionary!AJ79)</f>
        <v/>
      </c>
      <c r="AK79" t="str">
        <f>IF(DataDictionary!AK79="","",DataDictionary!AK79)</f>
        <v/>
      </c>
      <c r="AL79" t="str">
        <f>IF(DataDictionary!AL79="","",DataDictionary!AL79)</f>
        <v/>
      </c>
    </row>
    <row r="80" spans="1:38" x14ac:dyDescent="0.25">
      <c r="A80" t="str">
        <f>IF(DataDictionary!B80="","",DataDictionary!B80)</f>
        <v>Woonsocket School District</v>
      </c>
      <c r="B80">
        <f>IF(DataDictionary!A80="","",DataDictionary!A80)</f>
        <v>390</v>
      </c>
      <c r="C80" t="str">
        <f>IF(DataDictionary!C80="","",DataDictionary!C80)</f>
        <v xml:space="preserve">The data is from the Woonsocket Municipal School District. Phase II </v>
      </c>
      <c r="D80" t="str">
        <f>IF(DataDictionary!D80="","",DataDictionary!D80)</f>
        <v/>
      </c>
      <c r="E80" t="str">
        <f>IF(DataDictionary!F80="","",DataDictionary!F80)</f>
        <v/>
      </c>
      <c r="F80" t="str">
        <f>IF(DataDictionary!E80="","",DataDictionary!E80)</f>
        <v/>
      </c>
      <c r="G80" t="str">
        <f>IF(DataDictionary!G80="","",DataDictionary!G80)</f>
        <v/>
      </c>
      <c r="H80" t="str">
        <f>IF(DataDictionary!H80="","",DataDictionary!H80)</f>
        <v/>
      </c>
      <c r="I80" t="str">
        <f>IF(DataDictionary!J80="","",DataDictionary!J80)</f>
        <v/>
      </c>
      <c r="J80" t="str">
        <f>IF(DataDictionary!I80="","",DataDictionary!I80)</f>
        <v/>
      </c>
      <c r="K80" t="str">
        <f>IF(DataDictionary!K80="","",DataDictionary!K80)</f>
        <v/>
      </c>
      <c r="L80" t="str">
        <f>IF(DataDictionary!L80="","",DataDictionary!L80)</f>
        <v/>
      </c>
      <c r="M80" t="str">
        <f>IF(DataDictionary!N80="","",DataDictionary!N80)</f>
        <v/>
      </c>
      <c r="N80" t="str">
        <f>IF(DataDictionary!M80="","",DataDictionary!M80)</f>
        <v/>
      </c>
      <c r="O80" t="str">
        <f>IF(DataDictionary!O80="","",DataDictionary!O80)</f>
        <v/>
      </c>
      <c r="P80" t="str">
        <f>IF(DataDictionary!P80="","",DataDictionary!P80)</f>
        <v/>
      </c>
      <c r="Q80" t="str">
        <f>IF(DataDictionary!R80="","",DataDictionary!R80)</f>
        <v/>
      </c>
      <c r="R80" t="str">
        <f>IF(DataDictionary!Q80="","",DataDictionary!Q80)</f>
        <v/>
      </c>
      <c r="S80" t="str">
        <f>IF(DataDictionary!S80="","",DataDictionary!S80)</f>
        <v/>
      </c>
      <c r="T80" t="str">
        <f>IF(DataDictionary!T80="","",DataDictionary!T80)</f>
        <v/>
      </c>
      <c r="U80" t="str">
        <f>IF(DataDictionary!V80="","",DataDictionary!V80)</f>
        <v/>
      </c>
      <c r="V80" t="str">
        <f>IF(DataDictionary!U80="","",DataDictionary!U80)</f>
        <v/>
      </c>
      <c r="W80" t="str">
        <f>IF(DataDictionary!W80="","",DataDictionary!W80)</f>
        <v/>
      </c>
      <c r="X80" t="str">
        <f>IF(DataDictionary!X80="","",DataDictionary!X80)</f>
        <v/>
      </c>
      <c r="Y80" t="str">
        <f>IF(DataDictionary!Z80="","",DataDictionary!Z80)</f>
        <v/>
      </c>
      <c r="Z80" t="str">
        <f>IF(DataDictionary!Y80="","",DataDictionary!Y80)</f>
        <v/>
      </c>
      <c r="AA80" t="str">
        <f>IF(DataDictionary!AA80="","",DataDictionary!AA80)</f>
        <v/>
      </c>
      <c r="AB80" t="str">
        <f>IF(DataDictionary!AB80="","",DataDictionary!AB80)</f>
        <v/>
      </c>
      <c r="AC80" t="str">
        <f>IF(DataDictionary!AD80="","",DataDictionary!AD80)</f>
        <v/>
      </c>
      <c r="AD80" t="str">
        <f>IF(DataDictionary!AC80="","",DataDictionary!AC80)</f>
        <v/>
      </c>
      <c r="AE80" t="str">
        <f>IF(DataDictionary!AE80="","",DataDictionary!AE80)</f>
        <v/>
      </c>
      <c r="AF80" t="str">
        <f>IF(DataDictionary!AF80="","",DataDictionary!AF80)</f>
        <v/>
      </c>
      <c r="AG80" t="str">
        <f>IF(DataDictionary!AH79="","",DataDictionary!AH79)</f>
        <v/>
      </c>
      <c r="AH80" t="str">
        <f>IF(DataDictionary!AG80="","",DataDictionary!AG80)</f>
        <v/>
      </c>
      <c r="AI80" t="str">
        <f>IF(DataDictionary!AI80="","",DataDictionary!AI80)</f>
        <v/>
      </c>
      <c r="AJ80" t="str">
        <f>IF(DataDictionary!AJ80="","",DataDictionary!AJ80)</f>
        <v/>
      </c>
      <c r="AK80" t="str">
        <f>IF(DataDictionary!AK80="","",DataDictionary!AK80)</f>
        <v/>
      </c>
      <c r="AL80" t="str">
        <f>IF(DataDictionary!AL80="","",DataDictionary!AL80)</f>
        <v/>
      </c>
    </row>
    <row r="81" spans="1:38" x14ac:dyDescent="0.25">
      <c r="A81" t="str">
        <f>IF(DataDictionary!B81="","",DataDictionary!B81)</f>
        <v>Bristol-Warren Regional School District</v>
      </c>
      <c r="B81">
        <f>IF(DataDictionary!A81="","",DataDictionary!A81)</f>
        <v>960</v>
      </c>
      <c r="C81" t="str">
        <f>IF(DataDictionary!C81="","",DataDictionary!C81)</f>
        <v>The data is from the Bristol-Warren Regional School District.                                                                                         Phase I</v>
      </c>
      <c r="D81" t="str">
        <f>IF(DataDictionary!D81="","",DataDictionary!D81)</f>
        <v/>
      </c>
      <c r="E81" t="str">
        <f>IF(DataDictionary!F81="","",DataDictionary!F81)</f>
        <v/>
      </c>
      <c r="F81" t="str">
        <f>IF(DataDictionary!E81="","",DataDictionary!E81)</f>
        <v/>
      </c>
      <c r="G81" t="str">
        <f>IF(DataDictionary!G81="","",DataDictionary!G81)</f>
        <v/>
      </c>
      <c r="H81" t="str">
        <f>IF(DataDictionary!H81="","",DataDictionary!H81)</f>
        <v/>
      </c>
      <c r="I81" t="str">
        <f>IF(DataDictionary!J81="","",DataDictionary!J81)</f>
        <v/>
      </c>
      <c r="J81" t="str">
        <f>IF(DataDictionary!I81="","",DataDictionary!I81)</f>
        <v/>
      </c>
      <c r="K81" t="str">
        <f>IF(DataDictionary!K81="","",DataDictionary!K81)</f>
        <v/>
      </c>
      <c r="L81" t="str">
        <f>IF(DataDictionary!L81="","",DataDictionary!L81)</f>
        <v/>
      </c>
      <c r="M81" t="str">
        <f>IF(DataDictionary!N81="","",DataDictionary!N81)</f>
        <v/>
      </c>
      <c r="N81" t="str">
        <f>IF(DataDictionary!M81="","",DataDictionary!M81)</f>
        <v/>
      </c>
      <c r="O81" t="str">
        <f>IF(DataDictionary!O81="","",DataDictionary!O81)</f>
        <v/>
      </c>
      <c r="P81" t="str">
        <f>IF(DataDictionary!P81="","",DataDictionary!P81)</f>
        <v/>
      </c>
      <c r="Q81" t="str">
        <f>IF(DataDictionary!R81="","",DataDictionary!R81)</f>
        <v/>
      </c>
      <c r="R81" t="str">
        <f>IF(DataDictionary!Q81="","",DataDictionary!Q81)</f>
        <v/>
      </c>
      <c r="S81" t="str">
        <f>IF(DataDictionary!S81="","",DataDictionary!S81)</f>
        <v/>
      </c>
      <c r="T81" t="str">
        <f>IF(DataDictionary!T81="","",DataDictionary!T81)</f>
        <v/>
      </c>
      <c r="U81" t="str">
        <f>IF(DataDictionary!V81="","",DataDictionary!V81)</f>
        <v/>
      </c>
      <c r="V81" t="str">
        <f>IF(DataDictionary!U81="","",DataDictionary!U81)</f>
        <v/>
      </c>
      <c r="W81" t="str">
        <f>IF(DataDictionary!W81="","",DataDictionary!W81)</f>
        <v/>
      </c>
      <c r="X81" t="str">
        <f>IF(DataDictionary!X81="","",DataDictionary!X81)</f>
        <v/>
      </c>
      <c r="Y81" t="str">
        <f>IF(DataDictionary!Z81="","",DataDictionary!Z81)</f>
        <v/>
      </c>
      <c r="Z81" t="str">
        <f>IF(DataDictionary!Y81="","",DataDictionary!Y81)</f>
        <v/>
      </c>
      <c r="AA81" t="str">
        <f>IF(DataDictionary!AA81="","",DataDictionary!AA81)</f>
        <v/>
      </c>
      <c r="AB81" t="str">
        <f>IF(DataDictionary!AB81="","",DataDictionary!AB81)</f>
        <v/>
      </c>
      <c r="AC81" t="str">
        <f>IF(DataDictionary!AD81="","",DataDictionary!AD81)</f>
        <v/>
      </c>
      <c r="AD81" t="str">
        <f>IF(DataDictionary!AC81="","",DataDictionary!AC81)</f>
        <v/>
      </c>
      <c r="AE81" t="str">
        <f>IF(DataDictionary!AE81="","",DataDictionary!AE81)</f>
        <v/>
      </c>
      <c r="AF81" t="str">
        <f>IF(DataDictionary!AF81="","",DataDictionary!AF81)</f>
        <v/>
      </c>
      <c r="AG81" t="str">
        <f>IF(DataDictionary!AH80="","",DataDictionary!AH80)</f>
        <v/>
      </c>
      <c r="AH81" t="str">
        <f>IF(DataDictionary!AG81="","",DataDictionary!AG81)</f>
        <v/>
      </c>
      <c r="AI81" t="str">
        <f>IF(DataDictionary!AI81="","",DataDictionary!AI81)</f>
        <v/>
      </c>
      <c r="AJ81" t="str">
        <f>IF(DataDictionary!AJ81="","",DataDictionary!AJ81)</f>
        <v/>
      </c>
      <c r="AK81" t="str">
        <f>IF(DataDictionary!AK81="","",DataDictionary!AK81)</f>
        <v/>
      </c>
      <c r="AL81" t="str">
        <f>IF(DataDictionary!AL81="","",DataDictionary!AL81)</f>
        <v/>
      </c>
    </row>
    <row r="82" spans="1:38" x14ac:dyDescent="0.25">
      <c r="A82" t="str">
        <f>IF(DataDictionary!B82="","",DataDictionary!B82)</f>
        <v>Exeter-West Greenwich Regional School District</v>
      </c>
      <c r="B82">
        <f>IF(DataDictionary!A82="","",DataDictionary!A82)</f>
        <v>970</v>
      </c>
      <c r="C82" t="str">
        <f>IF(DataDictionary!C82="","",DataDictionary!C82)</f>
        <v>The data is from the Exeter-West Greenwich Regional School District.                                                                                                Phase II</v>
      </c>
      <c r="D82" t="str">
        <f>IF(DataDictionary!D82="","",DataDictionary!D82)</f>
        <v/>
      </c>
      <c r="E82" t="str">
        <f>IF(DataDictionary!F82="","",DataDictionary!F82)</f>
        <v/>
      </c>
      <c r="F82" t="str">
        <f>IF(DataDictionary!E82="","",DataDictionary!E82)</f>
        <v/>
      </c>
      <c r="G82" t="str">
        <f>IF(DataDictionary!G82="","",DataDictionary!G82)</f>
        <v/>
      </c>
      <c r="H82" t="str">
        <f>IF(DataDictionary!H82="","",DataDictionary!H82)</f>
        <v/>
      </c>
      <c r="I82" t="str">
        <f>IF(DataDictionary!J82="","",DataDictionary!J82)</f>
        <v/>
      </c>
      <c r="J82" t="str">
        <f>IF(DataDictionary!I82="","",DataDictionary!I82)</f>
        <v/>
      </c>
      <c r="K82" t="str">
        <f>IF(DataDictionary!K82="","",DataDictionary!K82)</f>
        <v/>
      </c>
      <c r="L82" t="str">
        <f>IF(DataDictionary!L82="","",DataDictionary!L82)</f>
        <v/>
      </c>
      <c r="M82" t="str">
        <f>IF(DataDictionary!N82="","",DataDictionary!N82)</f>
        <v/>
      </c>
      <c r="N82" t="str">
        <f>IF(DataDictionary!M82="","",DataDictionary!M82)</f>
        <v/>
      </c>
      <c r="O82" t="str">
        <f>IF(DataDictionary!O82="","",DataDictionary!O82)</f>
        <v/>
      </c>
      <c r="P82" t="str">
        <f>IF(DataDictionary!P82="","",DataDictionary!P82)</f>
        <v/>
      </c>
      <c r="Q82" t="str">
        <f>IF(DataDictionary!R82="","",DataDictionary!R82)</f>
        <v/>
      </c>
      <c r="R82" t="str">
        <f>IF(DataDictionary!Q82="","",DataDictionary!Q82)</f>
        <v/>
      </c>
      <c r="S82" t="str">
        <f>IF(DataDictionary!S82="","",DataDictionary!S82)</f>
        <v/>
      </c>
      <c r="T82" t="str">
        <f>IF(DataDictionary!T82="","",DataDictionary!T82)</f>
        <v/>
      </c>
      <c r="U82" t="str">
        <f>IF(DataDictionary!V82="","",DataDictionary!V82)</f>
        <v/>
      </c>
      <c r="V82" t="str">
        <f>IF(DataDictionary!U82="","",DataDictionary!U82)</f>
        <v/>
      </c>
      <c r="W82" t="str">
        <f>IF(DataDictionary!W82="","",DataDictionary!W82)</f>
        <v/>
      </c>
      <c r="X82" t="str">
        <f>IF(DataDictionary!X82="","",DataDictionary!X82)</f>
        <v/>
      </c>
      <c r="Y82" t="str">
        <f>IF(DataDictionary!Z82="","",DataDictionary!Z82)</f>
        <v/>
      </c>
      <c r="Z82" t="str">
        <f>IF(DataDictionary!Y82="","",DataDictionary!Y82)</f>
        <v/>
      </c>
      <c r="AA82" t="str">
        <f>IF(DataDictionary!AA82="","",DataDictionary!AA82)</f>
        <v/>
      </c>
      <c r="AB82" t="str">
        <f>IF(DataDictionary!AB82="","",DataDictionary!AB82)</f>
        <v/>
      </c>
      <c r="AC82" t="str">
        <f>IF(DataDictionary!AD82="","",DataDictionary!AD82)</f>
        <v/>
      </c>
      <c r="AD82" t="str">
        <f>IF(DataDictionary!AC82="","",DataDictionary!AC82)</f>
        <v/>
      </c>
      <c r="AE82" t="str">
        <f>IF(DataDictionary!AE82="","",DataDictionary!AE82)</f>
        <v/>
      </c>
      <c r="AF82" t="str">
        <f>IF(DataDictionary!AF82="","",DataDictionary!AF82)</f>
        <v/>
      </c>
      <c r="AG82" t="str">
        <f>IF(DataDictionary!AH81="","",DataDictionary!AH81)</f>
        <v/>
      </c>
      <c r="AH82" t="str">
        <f>IF(DataDictionary!AG82="","",DataDictionary!AG82)</f>
        <v/>
      </c>
      <c r="AI82" t="str">
        <f>IF(DataDictionary!AI82="","",DataDictionary!AI82)</f>
        <v/>
      </c>
      <c r="AJ82" t="str">
        <f>IF(DataDictionary!AJ82="","",DataDictionary!AJ82)</f>
        <v/>
      </c>
      <c r="AK82" t="str">
        <f>IF(DataDictionary!AK82="","",DataDictionary!AK82)</f>
        <v/>
      </c>
      <c r="AL82" t="str">
        <f>IF(DataDictionary!AL82="","",DataDictionary!AL82)</f>
        <v/>
      </c>
    </row>
    <row r="83" spans="1:38" x14ac:dyDescent="0.25">
      <c r="A83" t="str">
        <f>IF(DataDictionary!B83="","",DataDictionary!B83)</f>
        <v>Chariho Regional School District</v>
      </c>
      <c r="B83">
        <f>IF(DataDictionary!A83="","",DataDictionary!A83)</f>
        <v>980</v>
      </c>
      <c r="C83" t="str">
        <f>IF(DataDictionary!C83="","",DataDictionary!C83)</f>
        <v>The data is from the Chariho Regional School District.  Phase II</v>
      </c>
      <c r="D83" t="str">
        <f>IF(DataDictionary!D83="","",DataDictionary!D83)</f>
        <v/>
      </c>
      <c r="E83" t="str">
        <f>IF(DataDictionary!F83="","",DataDictionary!F83)</f>
        <v/>
      </c>
      <c r="F83" t="str">
        <f>IF(DataDictionary!E83="","",DataDictionary!E83)</f>
        <v/>
      </c>
      <c r="G83" t="str">
        <f>IF(DataDictionary!G83="","",DataDictionary!G83)</f>
        <v/>
      </c>
      <c r="H83" t="str">
        <f>IF(DataDictionary!H83="","",DataDictionary!H83)</f>
        <v/>
      </c>
      <c r="I83" t="str">
        <f>IF(DataDictionary!J83="","",DataDictionary!J83)</f>
        <v/>
      </c>
      <c r="J83" t="str">
        <f>IF(DataDictionary!I83="","",DataDictionary!I83)</f>
        <v/>
      </c>
      <c r="K83" t="str">
        <f>IF(DataDictionary!K83="","",DataDictionary!K83)</f>
        <v/>
      </c>
      <c r="L83" t="str">
        <f>IF(DataDictionary!L83="","",DataDictionary!L83)</f>
        <v/>
      </c>
      <c r="M83" t="str">
        <f>IF(DataDictionary!N83="","",DataDictionary!N83)</f>
        <v/>
      </c>
      <c r="N83" t="str">
        <f>IF(DataDictionary!M83="","",DataDictionary!M83)</f>
        <v/>
      </c>
      <c r="O83" t="str">
        <f>IF(DataDictionary!O83="","",DataDictionary!O83)</f>
        <v/>
      </c>
      <c r="P83" t="str">
        <f>IF(DataDictionary!P83="","",DataDictionary!P83)</f>
        <v/>
      </c>
      <c r="Q83" t="str">
        <f>IF(DataDictionary!R83="","",DataDictionary!R83)</f>
        <v/>
      </c>
      <c r="R83" t="str">
        <f>IF(DataDictionary!Q83="","",DataDictionary!Q83)</f>
        <v/>
      </c>
      <c r="S83" t="str">
        <f>IF(DataDictionary!S83="","",DataDictionary!S83)</f>
        <v/>
      </c>
      <c r="T83" t="str">
        <f>IF(DataDictionary!T83="","",DataDictionary!T83)</f>
        <v/>
      </c>
      <c r="U83" t="str">
        <f>IF(DataDictionary!V83="","",DataDictionary!V83)</f>
        <v/>
      </c>
      <c r="V83" t="str">
        <f>IF(DataDictionary!U83="","",DataDictionary!U83)</f>
        <v/>
      </c>
      <c r="W83" t="str">
        <f>IF(DataDictionary!W83="","",DataDictionary!W83)</f>
        <v/>
      </c>
      <c r="X83" t="str">
        <f>IF(DataDictionary!X83="","",DataDictionary!X83)</f>
        <v/>
      </c>
      <c r="Y83" t="str">
        <f>IF(DataDictionary!Z83="","",DataDictionary!Z83)</f>
        <v/>
      </c>
      <c r="Z83" t="str">
        <f>IF(DataDictionary!Y83="","",DataDictionary!Y83)</f>
        <v/>
      </c>
      <c r="AA83" t="str">
        <f>IF(DataDictionary!AA83="","",DataDictionary!AA83)</f>
        <v/>
      </c>
      <c r="AB83" t="str">
        <f>IF(DataDictionary!AB83="","",DataDictionary!AB83)</f>
        <v/>
      </c>
      <c r="AC83" t="str">
        <f>IF(DataDictionary!AD83="","",DataDictionary!AD83)</f>
        <v/>
      </c>
      <c r="AD83" t="str">
        <f>IF(DataDictionary!AC83="","",DataDictionary!AC83)</f>
        <v/>
      </c>
      <c r="AE83" t="str">
        <f>IF(DataDictionary!AE83="","",DataDictionary!AE83)</f>
        <v/>
      </c>
      <c r="AF83" t="str">
        <f>IF(DataDictionary!AF83="","",DataDictionary!AF83)</f>
        <v/>
      </c>
      <c r="AG83" t="str">
        <f>IF(DataDictionary!AH82="","",DataDictionary!AH82)</f>
        <v/>
      </c>
      <c r="AH83" t="str">
        <f>IF(DataDictionary!AG83="","",DataDictionary!AG83)</f>
        <v/>
      </c>
      <c r="AI83" t="str">
        <f>IF(DataDictionary!AI83="","",DataDictionary!AI83)</f>
        <v/>
      </c>
      <c r="AJ83" t="str">
        <f>IF(DataDictionary!AJ83="","",DataDictionary!AJ83)</f>
        <v/>
      </c>
      <c r="AK83" t="str">
        <f>IF(DataDictionary!AK83="","",DataDictionary!AK83)</f>
        <v/>
      </c>
      <c r="AL83" t="str">
        <f>IF(DataDictionary!AL83="","",DataDictionary!AL83)</f>
        <v/>
      </c>
    </row>
    <row r="84" spans="1:38" x14ac:dyDescent="0.25">
      <c r="A84" t="str">
        <f>IF(DataDictionary!B84="","",DataDictionary!B84)</f>
        <v>Foster-Glocester Regional School District</v>
      </c>
      <c r="B84">
        <f>IF(DataDictionary!A84="","",DataDictionary!A84)</f>
        <v>990</v>
      </c>
      <c r="C84" t="str">
        <f>IF(DataDictionary!C84="","",DataDictionary!C84)</f>
        <v>The data is from the Foster-Glocester Regional School District.                                                                                           Phase III</v>
      </c>
      <c r="D84" t="str">
        <f>IF(DataDictionary!D84="","",DataDictionary!D84)</f>
        <v/>
      </c>
      <c r="E84" t="str">
        <f>IF(DataDictionary!F84="","",DataDictionary!F84)</f>
        <v/>
      </c>
      <c r="F84" t="str">
        <f>IF(DataDictionary!E84="","",DataDictionary!E84)</f>
        <v/>
      </c>
      <c r="G84" t="str">
        <f>IF(DataDictionary!G84="","",DataDictionary!G84)</f>
        <v/>
      </c>
      <c r="H84" t="str">
        <f>IF(DataDictionary!H84="","",DataDictionary!H84)</f>
        <v/>
      </c>
      <c r="I84" t="str">
        <f>IF(DataDictionary!J84="","",DataDictionary!J84)</f>
        <v/>
      </c>
      <c r="J84" t="str">
        <f>IF(DataDictionary!I84="","",DataDictionary!I84)</f>
        <v/>
      </c>
      <c r="K84" t="str">
        <f>IF(DataDictionary!K84="","",DataDictionary!K84)</f>
        <v/>
      </c>
      <c r="L84" t="str">
        <f>IF(DataDictionary!L84="","",DataDictionary!L84)</f>
        <v/>
      </c>
      <c r="M84" t="str">
        <f>IF(DataDictionary!N84="","",DataDictionary!N84)</f>
        <v/>
      </c>
      <c r="N84" t="str">
        <f>IF(DataDictionary!M84="","",DataDictionary!M84)</f>
        <v/>
      </c>
      <c r="O84" t="str">
        <f>IF(DataDictionary!O84="","",DataDictionary!O84)</f>
        <v/>
      </c>
      <c r="P84" t="str">
        <f>IF(DataDictionary!P84="","",DataDictionary!P84)</f>
        <v/>
      </c>
      <c r="Q84" t="str">
        <f>IF(DataDictionary!R84="","",DataDictionary!R84)</f>
        <v/>
      </c>
      <c r="R84" t="str">
        <f>IF(DataDictionary!Q84="","",DataDictionary!Q84)</f>
        <v/>
      </c>
      <c r="S84" t="str">
        <f>IF(DataDictionary!S84="","",DataDictionary!S84)</f>
        <v/>
      </c>
      <c r="T84" t="str">
        <f>IF(DataDictionary!T84="","",DataDictionary!T84)</f>
        <v/>
      </c>
      <c r="U84" t="str">
        <f>IF(DataDictionary!V84="","",DataDictionary!V84)</f>
        <v/>
      </c>
      <c r="V84" t="str">
        <f>IF(DataDictionary!U84="","",DataDictionary!U84)</f>
        <v/>
      </c>
      <c r="W84" t="str">
        <f>IF(DataDictionary!W84="","",DataDictionary!W84)</f>
        <v/>
      </c>
      <c r="X84" t="str">
        <f>IF(DataDictionary!X84="","",DataDictionary!X84)</f>
        <v/>
      </c>
      <c r="Y84" t="str">
        <f>IF(DataDictionary!Z84="","",DataDictionary!Z84)</f>
        <v/>
      </c>
      <c r="Z84" t="str">
        <f>IF(DataDictionary!Y84="","",DataDictionary!Y84)</f>
        <v/>
      </c>
      <c r="AA84" t="str">
        <f>IF(DataDictionary!AA84="","",DataDictionary!AA84)</f>
        <v/>
      </c>
      <c r="AB84" t="str">
        <f>IF(DataDictionary!AB84="","",DataDictionary!AB84)</f>
        <v/>
      </c>
      <c r="AC84" t="str">
        <f>IF(DataDictionary!AD84="","",DataDictionary!AD84)</f>
        <v/>
      </c>
      <c r="AD84" t="str">
        <f>IF(DataDictionary!AC84="","",DataDictionary!AC84)</f>
        <v/>
      </c>
      <c r="AE84" t="str">
        <f>IF(DataDictionary!AE84="","",DataDictionary!AE84)</f>
        <v/>
      </c>
      <c r="AF84" t="str">
        <f>IF(DataDictionary!AF84="","",DataDictionary!AF84)</f>
        <v/>
      </c>
      <c r="AG84" t="str">
        <f>IF(DataDictionary!AH83="","",DataDictionary!AH83)</f>
        <v/>
      </c>
      <c r="AH84" t="str">
        <f>IF(DataDictionary!AG84="","",DataDictionary!AG84)</f>
        <v/>
      </c>
      <c r="AI84" t="str">
        <f>IF(DataDictionary!AI84="","",DataDictionary!AI84)</f>
        <v/>
      </c>
      <c r="AJ84" t="str">
        <f>IF(DataDictionary!AJ84="","",DataDictionary!AJ84)</f>
        <v/>
      </c>
      <c r="AK84" t="str">
        <f>IF(DataDictionary!AK84="","",DataDictionary!AK84)</f>
        <v/>
      </c>
      <c r="AL84" t="str">
        <f>IF(DataDictionary!AL84="","",DataDictionary!AL84)</f>
        <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801"/>
  <sheetViews>
    <sheetView workbookViewId="0">
      <selection activeCell="Q102" sqref="Q102"/>
    </sheetView>
  </sheetViews>
  <sheetFormatPr defaultRowHeight="15" x14ac:dyDescent="0.25"/>
  <cols>
    <col min="1" max="1" width="9.140625" style="18"/>
    <col min="14" max="15" width="9.140625" style="18"/>
  </cols>
  <sheetData>
    <row r="1" spans="1:19" x14ac:dyDescent="0.25">
      <c r="B1" s="17" t="s">
        <v>677</v>
      </c>
      <c r="P1" t="s">
        <v>680</v>
      </c>
    </row>
    <row r="2" spans="1:19" x14ac:dyDescent="0.25">
      <c r="B2" t="s">
        <v>360</v>
      </c>
      <c r="D2" t="s">
        <v>361</v>
      </c>
      <c r="E2" t="s">
        <v>362</v>
      </c>
      <c r="P2" t="s">
        <v>360</v>
      </c>
      <c r="R2" t="s">
        <v>361</v>
      </c>
      <c r="S2" t="s">
        <v>362</v>
      </c>
    </row>
    <row r="3" spans="1:19" x14ac:dyDescent="0.25">
      <c r="B3">
        <v>100</v>
      </c>
      <c r="C3" t="s">
        <v>363</v>
      </c>
      <c r="D3" t="s">
        <v>364</v>
      </c>
      <c r="E3" t="s">
        <v>365</v>
      </c>
      <c r="O3" s="18" t="str">
        <f>1&amp;Q3</f>
        <v>1Current Year Levy Tax Collection</v>
      </c>
      <c r="P3">
        <v>100</v>
      </c>
      <c r="Q3" t="s">
        <v>363</v>
      </c>
      <c r="R3" t="s">
        <v>364</v>
      </c>
      <c r="S3" t="s">
        <v>681</v>
      </c>
    </row>
    <row r="4" spans="1:19" x14ac:dyDescent="0.25">
      <c r="A4" s="18" t="s">
        <v>678</v>
      </c>
      <c r="O4" s="18" t="str">
        <f t="shared" ref="O4:O45" si="0">1&amp;Q4</f>
        <v>1Last Year's Levy Tax Collection</v>
      </c>
      <c r="P4">
        <v>105</v>
      </c>
      <c r="Q4" t="s">
        <v>366</v>
      </c>
      <c r="R4" t="s">
        <v>367</v>
      </c>
      <c r="S4" t="s">
        <v>681</v>
      </c>
    </row>
    <row r="5" spans="1:19" x14ac:dyDescent="0.25">
      <c r="B5">
        <v>101</v>
      </c>
      <c r="C5" t="s">
        <v>368</v>
      </c>
      <c r="D5" t="s">
        <v>369</v>
      </c>
      <c r="E5" t="s">
        <v>365</v>
      </c>
      <c r="O5" s="18" t="str">
        <f t="shared" si="0"/>
        <v>1Prior Years Property Tax Collection</v>
      </c>
      <c r="P5">
        <v>101</v>
      </c>
      <c r="Q5" t="s">
        <v>368</v>
      </c>
      <c r="R5" t="s">
        <v>682</v>
      </c>
      <c r="S5" t="s">
        <v>681</v>
      </c>
    </row>
    <row r="6" spans="1:19" x14ac:dyDescent="0.25">
      <c r="B6">
        <v>102</v>
      </c>
      <c r="C6" t="s">
        <v>370</v>
      </c>
      <c r="D6" t="s">
        <v>371</v>
      </c>
      <c r="E6" t="s">
        <v>365</v>
      </c>
      <c r="O6" s="18" t="str">
        <f t="shared" si="0"/>
        <v>1Interest &amp; Penalty</v>
      </c>
      <c r="P6">
        <v>102</v>
      </c>
      <c r="Q6" t="s">
        <v>370</v>
      </c>
      <c r="R6" t="s">
        <v>371</v>
      </c>
      <c r="S6" t="s">
        <v>681</v>
      </c>
    </row>
    <row r="7" spans="1:19" x14ac:dyDescent="0.25">
      <c r="B7">
        <v>103</v>
      </c>
      <c r="C7" t="s">
        <v>372</v>
      </c>
      <c r="D7" t="s">
        <v>373</v>
      </c>
      <c r="E7" t="s">
        <v>365</v>
      </c>
      <c r="O7" s="18" t="str">
        <f t="shared" si="0"/>
        <v>1PILOT &amp; Tax Treaty (excluded from certified levy) Collection</v>
      </c>
      <c r="P7">
        <v>103</v>
      </c>
      <c r="Q7" t="s">
        <v>372</v>
      </c>
      <c r="R7" t="s">
        <v>373</v>
      </c>
      <c r="S7" t="s">
        <v>681</v>
      </c>
    </row>
    <row r="8" spans="1:19" x14ac:dyDescent="0.25">
      <c r="B8">
        <v>104</v>
      </c>
      <c r="C8" t="s">
        <v>374</v>
      </c>
      <c r="D8" t="s">
        <v>375</v>
      </c>
      <c r="E8" t="s">
        <v>365</v>
      </c>
      <c r="O8" s="18" t="str">
        <f t="shared" si="0"/>
        <v>1Other Local Property Taxes</v>
      </c>
      <c r="P8">
        <v>104</v>
      </c>
      <c r="Q8" t="s">
        <v>374</v>
      </c>
      <c r="R8" t="s">
        <v>375</v>
      </c>
      <c r="S8" t="s">
        <v>681</v>
      </c>
    </row>
    <row r="9" spans="1:19" x14ac:dyDescent="0.25">
      <c r="B9">
        <v>150</v>
      </c>
      <c r="C9" t="s">
        <v>376</v>
      </c>
      <c r="D9" t="s">
        <v>376</v>
      </c>
      <c r="E9" t="s">
        <v>365</v>
      </c>
      <c r="O9" s="18" t="str">
        <f t="shared" si="0"/>
        <v xml:space="preserve">1Licenses and Permits </v>
      </c>
      <c r="P9">
        <v>150</v>
      </c>
      <c r="Q9" t="s">
        <v>376</v>
      </c>
      <c r="R9" t="s">
        <v>376</v>
      </c>
      <c r="S9" t="s">
        <v>681</v>
      </c>
    </row>
    <row r="10" spans="1:19" x14ac:dyDescent="0.25">
      <c r="B10">
        <v>151</v>
      </c>
      <c r="C10" t="s">
        <v>377</v>
      </c>
      <c r="D10" t="s">
        <v>377</v>
      </c>
      <c r="E10" t="s">
        <v>365</v>
      </c>
      <c r="O10" s="18" t="str">
        <f t="shared" si="0"/>
        <v xml:space="preserve">1Fines and Forfeitures </v>
      </c>
      <c r="P10">
        <v>151</v>
      </c>
      <c r="Q10" t="s">
        <v>377</v>
      </c>
      <c r="R10" t="s">
        <v>377</v>
      </c>
      <c r="S10" t="s">
        <v>681</v>
      </c>
    </row>
    <row r="11" spans="1:19" x14ac:dyDescent="0.25">
      <c r="B11">
        <v>152</v>
      </c>
      <c r="C11" t="s">
        <v>378</v>
      </c>
      <c r="D11" t="s">
        <v>378</v>
      </c>
      <c r="E11" t="s">
        <v>365</v>
      </c>
      <c r="O11" s="18" t="str">
        <f t="shared" si="0"/>
        <v xml:space="preserve">1Investment Income </v>
      </c>
      <c r="P11">
        <v>152</v>
      </c>
      <c r="Q11" t="s">
        <v>378</v>
      </c>
      <c r="R11" t="s">
        <v>378</v>
      </c>
      <c r="S11" t="s">
        <v>681</v>
      </c>
    </row>
    <row r="12" spans="1:19" x14ac:dyDescent="0.25">
      <c r="B12">
        <v>153</v>
      </c>
      <c r="C12" t="s">
        <v>379</v>
      </c>
      <c r="D12" t="s">
        <v>380</v>
      </c>
      <c r="E12" t="s">
        <v>365</v>
      </c>
      <c r="O12" s="18" t="str">
        <f t="shared" si="0"/>
        <v>1Departmental</v>
      </c>
      <c r="P12">
        <v>153</v>
      </c>
      <c r="Q12" t="s">
        <v>379</v>
      </c>
      <c r="R12" t="s">
        <v>380</v>
      </c>
      <c r="S12" t="s">
        <v>681</v>
      </c>
    </row>
    <row r="13" spans="1:19" x14ac:dyDescent="0.25">
      <c r="B13">
        <v>154</v>
      </c>
      <c r="C13" t="s">
        <v>381</v>
      </c>
      <c r="D13" t="s">
        <v>382</v>
      </c>
      <c r="E13" t="s">
        <v>365</v>
      </c>
      <c r="O13" s="18" t="str">
        <f t="shared" si="0"/>
        <v xml:space="preserve">1Rescue Run Revenue </v>
      </c>
      <c r="P13">
        <v>154</v>
      </c>
      <c r="Q13" t="s">
        <v>381</v>
      </c>
      <c r="R13" t="s">
        <v>382</v>
      </c>
      <c r="S13" t="s">
        <v>681</v>
      </c>
    </row>
    <row r="14" spans="1:19" x14ac:dyDescent="0.25">
      <c r="B14">
        <v>155</v>
      </c>
      <c r="C14" t="s">
        <v>383</v>
      </c>
      <c r="D14" t="s">
        <v>384</v>
      </c>
      <c r="E14" t="s">
        <v>365</v>
      </c>
      <c r="O14" s="18" t="str">
        <f t="shared" si="0"/>
        <v>1Police &amp; Fire Detail</v>
      </c>
      <c r="P14">
        <v>155</v>
      </c>
      <c r="Q14" t="s">
        <v>383</v>
      </c>
      <c r="R14" t="s">
        <v>384</v>
      </c>
      <c r="S14" t="s">
        <v>681</v>
      </c>
    </row>
    <row r="15" spans="1:19" x14ac:dyDescent="0.25">
      <c r="B15">
        <v>156</v>
      </c>
      <c r="C15" t="s">
        <v>385</v>
      </c>
      <c r="D15" t="s">
        <v>386</v>
      </c>
      <c r="E15" t="s">
        <v>365</v>
      </c>
      <c r="O15" s="18" t="str">
        <f t="shared" si="0"/>
        <v xml:space="preserve">1Other Local Non-Property Tax Revenues </v>
      </c>
      <c r="P15">
        <v>156</v>
      </c>
      <c r="Q15" t="s">
        <v>385</v>
      </c>
      <c r="R15" t="s">
        <v>386</v>
      </c>
      <c r="S15" t="s">
        <v>681</v>
      </c>
    </row>
    <row r="16" spans="1:19" x14ac:dyDescent="0.25">
      <c r="B16">
        <v>157</v>
      </c>
      <c r="C16" t="s">
        <v>387</v>
      </c>
      <c r="D16" t="s">
        <v>387</v>
      </c>
      <c r="E16" t="s">
        <v>388</v>
      </c>
      <c r="O16" s="18" t="str">
        <f t="shared" si="0"/>
        <v>1Tuition</v>
      </c>
      <c r="P16">
        <v>157</v>
      </c>
      <c r="Q16" t="s">
        <v>387</v>
      </c>
      <c r="R16" t="s">
        <v>387</v>
      </c>
      <c r="S16" t="s">
        <v>388</v>
      </c>
    </row>
    <row r="17" spans="2:19" x14ac:dyDescent="0.25">
      <c r="B17">
        <v>200</v>
      </c>
      <c r="C17" t="s">
        <v>389</v>
      </c>
      <c r="D17" t="s">
        <v>389</v>
      </c>
      <c r="E17">
        <v>44101</v>
      </c>
      <c r="O17" s="18" t="str">
        <f t="shared" si="0"/>
        <v>1Impact Aid</v>
      </c>
      <c r="P17">
        <v>200</v>
      </c>
      <c r="Q17" t="s">
        <v>389</v>
      </c>
      <c r="R17" t="s">
        <v>389</v>
      </c>
      <c r="S17">
        <v>44101</v>
      </c>
    </row>
    <row r="18" spans="2:19" x14ac:dyDescent="0.25">
      <c r="B18">
        <v>201</v>
      </c>
      <c r="C18" t="s">
        <v>390</v>
      </c>
      <c r="D18" t="s">
        <v>390</v>
      </c>
      <c r="E18" t="s">
        <v>365</v>
      </c>
      <c r="O18" s="18" t="str">
        <f t="shared" si="0"/>
        <v xml:space="preserve">1Medicaid </v>
      </c>
      <c r="P18">
        <v>201</v>
      </c>
      <c r="Q18" t="s">
        <v>390</v>
      </c>
      <c r="R18" t="s">
        <v>390</v>
      </c>
      <c r="S18">
        <v>44202</v>
      </c>
    </row>
    <row r="19" spans="2:19" x14ac:dyDescent="0.25">
      <c r="B19">
        <v>202</v>
      </c>
      <c r="C19" t="s">
        <v>391</v>
      </c>
      <c r="D19" t="s">
        <v>391</v>
      </c>
      <c r="E19" t="s">
        <v>392</v>
      </c>
      <c r="O19" s="18" t="str">
        <f t="shared" si="0"/>
        <v xml:space="preserve">1Federal Stabilization Funds </v>
      </c>
      <c r="P19">
        <v>202</v>
      </c>
      <c r="Q19" t="s">
        <v>391</v>
      </c>
      <c r="R19" t="s">
        <v>391</v>
      </c>
      <c r="S19" t="s">
        <v>392</v>
      </c>
    </row>
    <row r="20" spans="2:19" x14ac:dyDescent="0.25">
      <c r="B20">
        <v>203</v>
      </c>
      <c r="C20" t="s">
        <v>393</v>
      </c>
      <c r="D20" t="s">
        <v>393</v>
      </c>
      <c r="E20">
        <v>44601</v>
      </c>
      <c r="O20" s="18" t="str">
        <f t="shared" si="0"/>
        <v>1Federal Food Service Reimbursement</v>
      </c>
      <c r="P20">
        <v>203</v>
      </c>
      <c r="Q20" t="s">
        <v>393</v>
      </c>
      <c r="R20" t="s">
        <v>393</v>
      </c>
      <c r="S20">
        <v>44601</v>
      </c>
    </row>
    <row r="21" spans="2:19" x14ac:dyDescent="0.25">
      <c r="B21">
        <v>204</v>
      </c>
      <c r="C21" t="s">
        <v>394</v>
      </c>
      <c r="D21" t="s">
        <v>394</v>
      </c>
      <c r="E21" t="s">
        <v>365</v>
      </c>
      <c r="O21" s="18" t="str">
        <f t="shared" si="0"/>
        <v>1CDBG</v>
      </c>
      <c r="P21">
        <v>204</v>
      </c>
      <c r="Q21" t="s">
        <v>394</v>
      </c>
      <c r="R21" t="s">
        <v>394</v>
      </c>
      <c r="S21" t="s">
        <v>681</v>
      </c>
    </row>
    <row r="22" spans="2:19" x14ac:dyDescent="0.25">
      <c r="B22">
        <v>205</v>
      </c>
      <c r="C22" t="s">
        <v>395</v>
      </c>
      <c r="D22" t="s">
        <v>395</v>
      </c>
      <c r="E22" t="s">
        <v>365</v>
      </c>
      <c r="O22" s="18" t="str">
        <f t="shared" si="0"/>
        <v>1COPS Grants</v>
      </c>
      <c r="P22">
        <v>205</v>
      </c>
      <c r="Q22" t="s">
        <v>395</v>
      </c>
      <c r="R22" t="s">
        <v>395</v>
      </c>
      <c r="S22" t="s">
        <v>681</v>
      </c>
    </row>
    <row r="23" spans="2:19" x14ac:dyDescent="0.25">
      <c r="B23">
        <v>206</v>
      </c>
      <c r="C23" t="s">
        <v>396</v>
      </c>
      <c r="D23" t="s">
        <v>396</v>
      </c>
      <c r="E23" t="s">
        <v>365</v>
      </c>
      <c r="O23" s="18" t="str">
        <f t="shared" si="0"/>
        <v>1SAFER Grants</v>
      </c>
      <c r="P23">
        <v>206</v>
      </c>
      <c r="Q23" t="s">
        <v>396</v>
      </c>
      <c r="R23" t="s">
        <v>396</v>
      </c>
      <c r="S23" t="s">
        <v>681</v>
      </c>
    </row>
    <row r="24" spans="2:19" x14ac:dyDescent="0.25">
      <c r="B24">
        <v>207</v>
      </c>
      <c r="C24" t="s">
        <v>397</v>
      </c>
      <c r="D24" t="s">
        <v>398</v>
      </c>
      <c r="E24" t="s">
        <v>399</v>
      </c>
      <c r="O24" s="18" t="str">
        <f t="shared" si="0"/>
        <v>1Other Federal Aid Funds</v>
      </c>
      <c r="P24">
        <v>207</v>
      </c>
      <c r="Q24" t="s">
        <v>397</v>
      </c>
      <c r="R24" t="s">
        <v>398</v>
      </c>
      <c r="S24" t="s">
        <v>399</v>
      </c>
    </row>
    <row r="25" spans="2:19" x14ac:dyDescent="0.25">
      <c r="B25">
        <v>300</v>
      </c>
      <c r="C25" t="s">
        <v>400</v>
      </c>
      <c r="D25" t="s">
        <v>400</v>
      </c>
      <c r="E25" t="s">
        <v>365</v>
      </c>
      <c r="O25" s="18" t="str">
        <f t="shared" si="0"/>
        <v>1MV Excise Tax Reimbursement</v>
      </c>
      <c r="P25">
        <v>300</v>
      </c>
      <c r="Q25" t="s">
        <v>400</v>
      </c>
      <c r="R25" t="s">
        <v>400</v>
      </c>
      <c r="S25" t="s">
        <v>681</v>
      </c>
    </row>
    <row r="26" spans="2:19" x14ac:dyDescent="0.25">
      <c r="B26">
        <v>301</v>
      </c>
      <c r="C26" t="s">
        <v>401</v>
      </c>
      <c r="D26" t="s">
        <v>402</v>
      </c>
      <c r="E26" t="s">
        <v>365</v>
      </c>
      <c r="O26" s="18" t="str">
        <f t="shared" si="0"/>
        <v>1State PILOT Program</v>
      </c>
      <c r="P26">
        <v>301</v>
      </c>
      <c r="Q26" t="s">
        <v>401</v>
      </c>
      <c r="R26" t="s">
        <v>402</v>
      </c>
      <c r="S26" t="s">
        <v>681</v>
      </c>
    </row>
    <row r="27" spans="2:19" x14ac:dyDescent="0.25">
      <c r="B27">
        <v>302</v>
      </c>
      <c r="C27" t="s">
        <v>403</v>
      </c>
      <c r="D27" t="s">
        <v>403</v>
      </c>
      <c r="E27" t="s">
        <v>365</v>
      </c>
      <c r="O27" s="18" t="str">
        <f t="shared" si="0"/>
        <v xml:space="preserve">1Distressed Community Relief Fund </v>
      </c>
      <c r="P27">
        <v>302</v>
      </c>
      <c r="Q27" t="s">
        <v>403</v>
      </c>
      <c r="R27" t="s">
        <v>403</v>
      </c>
      <c r="S27" t="s">
        <v>681</v>
      </c>
    </row>
    <row r="28" spans="2:19" x14ac:dyDescent="0.25">
      <c r="B28">
        <v>303</v>
      </c>
      <c r="C28" t="s">
        <v>404</v>
      </c>
      <c r="D28" t="s">
        <v>404</v>
      </c>
      <c r="E28" t="s">
        <v>365</v>
      </c>
      <c r="O28" s="18" t="str">
        <f t="shared" si="0"/>
        <v xml:space="preserve">1Library Resource Aid </v>
      </c>
      <c r="P28">
        <v>303</v>
      </c>
      <c r="Q28" t="s">
        <v>404</v>
      </c>
      <c r="R28" t="s">
        <v>404</v>
      </c>
      <c r="S28" t="s">
        <v>681</v>
      </c>
    </row>
    <row r="29" spans="2:19" x14ac:dyDescent="0.25">
      <c r="B29">
        <v>304</v>
      </c>
      <c r="C29" t="s">
        <v>405</v>
      </c>
      <c r="D29" t="s">
        <v>405</v>
      </c>
      <c r="E29" t="s">
        <v>365</v>
      </c>
      <c r="O29" s="18" t="str">
        <f t="shared" si="0"/>
        <v>1Library Construction Aid</v>
      </c>
      <c r="P29">
        <v>304</v>
      </c>
      <c r="Q29" t="s">
        <v>405</v>
      </c>
      <c r="R29" t="s">
        <v>405</v>
      </c>
      <c r="S29" t="s">
        <v>681</v>
      </c>
    </row>
    <row r="30" spans="2:19" x14ac:dyDescent="0.25">
      <c r="B30">
        <v>305</v>
      </c>
      <c r="C30" t="s">
        <v>406</v>
      </c>
      <c r="D30" t="s">
        <v>406</v>
      </c>
      <c r="E30" t="s">
        <v>365</v>
      </c>
      <c r="O30" s="18" t="str">
        <f t="shared" si="0"/>
        <v xml:space="preserve">1Public Service Corporation Tax </v>
      </c>
      <c r="P30">
        <v>305</v>
      </c>
      <c r="Q30" t="s">
        <v>406</v>
      </c>
      <c r="R30" t="s">
        <v>406</v>
      </c>
      <c r="S30" t="s">
        <v>681</v>
      </c>
    </row>
    <row r="31" spans="2:19" x14ac:dyDescent="0.25">
      <c r="B31">
        <v>306</v>
      </c>
      <c r="C31" t="s">
        <v>407</v>
      </c>
      <c r="D31" t="s">
        <v>407</v>
      </c>
      <c r="E31" t="s">
        <v>365</v>
      </c>
      <c r="O31" s="18" t="str">
        <f t="shared" si="0"/>
        <v>1Meals &amp; Beverage Tax / Hotel Tax</v>
      </c>
      <c r="P31">
        <v>306</v>
      </c>
      <c r="Q31" t="s">
        <v>683</v>
      </c>
      <c r="R31" t="s">
        <v>683</v>
      </c>
      <c r="S31" t="s">
        <v>681</v>
      </c>
    </row>
    <row r="32" spans="2:19" x14ac:dyDescent="0.25">
      <c r="B32">
        <v>307</v>
      </c>
      <c r="C32" t="s">
        <v>408</v>
      </c>
      <c r="D32" t="s">
        <v>408</v>
      </c>
      <c r="E32" t="s">
        <v>365</v>
      </c>
      <c r="O32" s="18" t="str">
        <f t="shared" si="0"/>
        <v xml:space="preserve">1LEA Aid </v>
      </c>
      <c r="P32">
        <v>308</v>
      </c>
      <c r="Q32" t="s">
        <v>409</v>
      </c>
      <c r="R32" t="s">
        <v>410</v>
      </c>
      <c r="S32">
        <v>43101</v>
      </c>
    </row>
    <row r="33" spans="1:19" x14ac:dyDescent="0.25">
      <c r="B33">
        <v>308</v>
      </c>
      <c r="C33" t="s">
        <v>409</v>
      </c>
      <c r="D33" t="s">
        <v>410</v>
      </c>
      <c r="E33">
        <v>43101</v>
      </c>
      <c r="O33" s="18" t="str">
        <f t="shared" si="0"/>
        <v xml:space="preserve">1Group Home </v>
      </c>
      <c r="P33">
        <v>309</v>
      </c>
      <c r="Q33" t="s">
        <v>411</v>
      </c>
      <c r="R33" t="s">
        <v>411</v>
      </c>
      <c r="S33" t="s">
        <v>681</v>
      </c>
    </row>
    <row r="34" spans="1:19" x14ac:dyDescent="0.25">
      <c r="B34">
        <v>309</v>
      </c>
      <c r="C34" t="s">
        <v>411</v>
      </c>
      <c r="D34" t="s">
        <v>411</v>
      </c>
      <c r="E34" t="s">
        <v>365</v>
      </c>
      <c r="O34" s="18" t="str">
        <f t="shared" si="0"/>
        <v>1Housing Aid Capital Projects</v>
      </c>
      <c r="P34">
        <v>310</v>
      </c>
      <c r="Q34" t="s">
        <v>412</v>
      </c>
      <c r="R34" t="s">
        <v>413</v>
      </c>
      <c r="S34" t="s">
        <v>684</v>
      </c>
    </row>
    <row r="35" spans="1:19" x14ac:dyDescent="0.25">
      <c r="B35">
        <v>310</v>
      </c>
      <c r="C35" t="s">
        <v>412</v>
      </c>
      <c r="D35" t="s">
        <v>413</v>
      </c>
      <c r="E35" t="s">
        <v>414</v>
      </c>
      <c r="O35" s="18" t="str">
        <f t="shared" si="0"/>
        <v xml:space="preserve">1Housing Aid Bonded Debt </v>
      </c>
      <c r="P35">
        <v>311</v>
      </c>
      <c r="Q35" t="s">
        <v>415</v>
      </c>
      <c r="R35" t="s">
        <v>416</v>
      </c>
      <c r="S35" t="s">
        <v>685</v>
      </c>
    </row>
    <row r="36" spans="1:19" x14ac:dyDescent="0.25">
      <c r="B36">
        <v>311</v>
      </c>
      <c r="C36" t="s">
        <v>415</v>
      </c>
      <c r="D36" t="s">
        <v>416</v>
      </c>
      <c r="E36" t="s">
        <v>417</v>
      </c>
      <c r="O36" s="18" t="str">
        <f t="shared" si="0"/>
        <v>1State Food Service Revenue</v>
      </c>
      <c r="P36">
        <v>312</v>
      </c>
      <c r="Q36" t="s">
        <v>418</v>
      </c>
      <c r="R36" t="s">
        <v>418</v>
      </c>
      <c r="S36" t="s">
        <v>419</v>
      </c>
    </row>
    <row r="37" spans="1:19" x14ac:dyDescent="0.25">
      <c r="B37">
        <v>312</v>
      </c>
      <c r="C37" t="s">
        <v>418</v>
      </c>
      <c r="D37" t="s">
        <v>418</v>
      </c>
      <c r="E37" t="s">
        <v>419</v>
      </c>
      <c r="O37" s="18" t="str">
        <f t="shared" si="0"/>
        <v xml:space="preserve">1Incentive Aid </v>
      </c>
      <c r="P37">
        <v>313</v>
      </c>
      <c r="Q37" t="s">
        <v>420</v>
      </c>
      <c r="R37" t="s">
        <v>420</v>
      </c>
      <c r="S37" t="s">
        <v>681</v>
      </c>
    </row>
    <row r="38" spans="1:19" x14ac:dyDescent="0.25">
      <c r="B38">
        <v>313</v>
      </c>
      <c r="C38" t="s">
        <v>420</v>
      </c>
      <c r="D38" t="s">
        <v>420</v>
      </c>
      <c r="E38" t="s">
        <v>365</v>
      </c>
      <c r="O38" s="18" t="str">
        <f t="shared" si="0"/>
        <v>1Property Revaluation Reimbursement</v>
      </c>
      <c r="P38">
        <v>314</v>
      </c>
      <c r="Q38" t="s">
        <v>421</v>
      </c>
      <c r="R38" t="s">
        <v>421</v>
      </c>
      <c r="S38" t="s">
        <v>681</v>
      </c>
    </row>
    <row r="39" spans="1:19" x14ac:dyDescent="0.25">
      <c r="B39">
        <v>314</v>
      </c>
      <c r="C39" t="s">
        <v>421</v>
      </c>
      <c r="D39" t="s">
        <v>421</v>
      </c>
      <c r="E39" t="s">
        <v>365</v>
      </c>
      <c r="O39" s="18" t="str">
        <f t="shared" si="0"/>
        <v>1Other State Revenue</v>
      </c>
      <c r="P39">
        <v>315</v>
      </c>
      <c r="Q39" t="s">
        <v>422</v>
      </c>
      <c r="R39" t="s">
        <v>423</v>
      </c>
      <c r="S39" t="s">
        <v>686</v>
      </c>
    </row>
    <row r="40" spans="1:19" x14ac:dyDescent="0.25">
      <c r="B40">
        <v>315</v>
      </c>
      <c r="C40" t="s">
        <v>422</v>
      </c>
      <c r="D40" t="s">
        <v>423</v>
      </c>
      <c r="E40" t="s">
        <v>424</v>
      </c>
      <c r="O40" s="18" t="str">
        <f t="shared" si="0"/>
        <v xml:space="preserve">1Other  Revenue </v>
      </c>
      <c r="P40">
        <v>400</v>
      </c>
      <c r="Q40" t="s">
        <v>425</v>
      </c>
      <c r="R40" t="s">
        <v>426</v>
      </c>
      <c r="S40" t="s">
        <v>687</v>
      </c>
    </row>
    <row r="41" spans="1:19" x14ac:dyDescent="0.25">
      <c r="B41">
        <v>400</v>
      </c>
      <c r="C41" t="s">
        <v>425</v>
      </c>
      <c r="D41" t="s">
        <v>426</v>
      </c>
      <c r="E41" t="s">
        <v>427</v>
      </c>
      <c r="O41" s="18" t="str">
        <f t="shared" si="0"/>
        <v>1Local Appropriation for Education</v>
      </c>
      <c r="P41">
        <v>500</v>
      </c>
      <c r="Q41" t="s">
        <v>428</v>
      </c>
      <c r="R41" t="s">
        <v>429</v>
      </c>
      <c r="S41">
        <v>41210</v>
      </c>
    </row>
    <row r="42" spans="1:19" x14ac:dyDescent="0.25">
      <c r="B42">
        <v>500</v>
      </c>
      <c r="C42" t="s">
        <v>428</v>
      </c>
      <c r="D42" t="s">
        <v>429</v>
      </c>
      <c r="E42" t="s">
        <v>430</v>
      </c>
      <c r="O42" s="18" t="str">
        <f t="shared" si="0"/>
        <v>1Regional Appropriation for Education</v>
      </c>
      <c r="P42">
        <v>501</v>
      </c>
      <c r="Q42" t="s">
        <v>431</v>
      </c>
      <c r="R42" t="s">
        <v>432</v>
      </c>
      <c r="S42" t="s">
        <v>688</v>
      </c>
    </row>
    <row r="43" spans="1:19" x14ac:dyDescent="0.25">
      <c r="B43">
        <v>501</v>
      </c>
      <c r="C43" t="s">
        <v>431</v>
      </c>
      <c r="D43" t="s">
        <v>432</v>
      </c>
      <c r="E43" t="s">
        <v>430</v>
      </c>
      <c r="O43" s="18" t="str">
        <f t="shared" si="0"/>
        <v>1Supplemental Appropriation for Education</v>
      </c>
      <c r="P43">
        <v>503</v>
      </c>
      <c r="Q43" t="s">
        <v>433</v>
      </c>
      <c r="R43" t="s">
        <v>434</v>
      </c>
      <c r="S43">
        <v>41211</v>
      </c>
    </row>
    <row r="44" spans="1:19" x14ac:dyDescent="0.25">
      <c r="A44" s="18" t="s">
        <v>678</v>
      </c>
      <c r="O44" s="18" t="str">
        <f t="shared" si="0"/>
        <v>1Regional Supplemental Appropriation for Education</v>
      </c>
      <c r="P44">
        <v>504</v>
      </c>
      <c r="Q44" t="s">
        <v>435</v>
      </c>
      <c r="R44" t="s">
        <v>436</v>
      </c>
      <c r="S44" t="s">
        <v>689</v>
      </c>
    </row>
    <row r="45" spans="1:19" x14ac:dyDescent="0.25">
      <c r="A45" s="18" t="s">
        <v>678</v>
      </c>
      <c r="O45" s="18" t="str">
        <f t="shared" si="0"/>
        <v>1Other Education Appropriation</v>
      </c>
      <c r="P45">
        <v>502</v>
      </c>
      <c r="Q45" t="s">
        <v>437</v>
      </c>
      <c r="R45" t="s">
        <v>438</v>
      </c>
      <c r="S45" t="s">
        <v>690</v>
      </c>
    </row>
    <row r="46" spans="1:19" x14ac:dyDescent="0.25">
      <c r="B46">
        <v>502</v>
      </c>
      <c r="C46" t="s">
        <v>437</v>
      </c>
      <c r="D46" t="s">
        <v>438</v>
      </c>
      <c r="E46" t="s">
        <v>439</v>
      </c>
      <c r="P46">
        <v>999</v>
      </c>
      <c r="Q46" t="s">
        <v>440</v>
      </c>
      <c r="R46" t="s">
        <v>441</v>
      </c>
      <c r="S46" t="s">
        <v>681</v>
      </c>
    </row>
    <row r="47" spans="1:19" x14ac:dyDescent="0.25">
      <c r="B47">
        <v>999</v>
      </c>
      <c r="C47" t="s">
        <v>440</v>
      </c>
      <c r="D47" t="s">
        <v>441</v>
      </c>
      <c r="E47" t="s">
        <v>365</v>
      </c>
      <c r="P47" t="s">
        <v>442</v>
      </c>
      <c r="Q47" t="s">
        <v>442</v>
      </c>
      <c r="R47" t="s">
        <v>442</v>
      </c>
      <c r="S47" t="s">
        <v>442</v>
      </c>
    </row>
    <row r="48" spans="1:19" x14ac:dyDescent="0.25">
      <c r="B48" t="s">
        <v>442</v>
      </c>
      <c r="C48" t="s">
        <v>442</v>
      </c>
      <c r="D48" t="s">
        <v>442</v>
      </c>
      <c r="E48" t="s">
        <v>442</v>
      </c>
      <c r="P48" t="s">
        <v>442</v>
      </c>
      <c r="Q48" t="s">
        <v>442</v>
      </c>
      <c r="R48" t="s">
        <v>442</v>
      </c>
      <c r="S48" t="s">
        <v>442</v>
      </c>
    </row>
    <row r="49" spans="2:19" x14ac:dyDescent="0.25">
      <c r="B49" t="s">
        <v>442</v>
      </c>
      <c r="C49" t="s">
        <v>442</v>
      </c>
      <c r="D49" t="s">
        <v>442</v>
      </c>
      <c r="E49" t="s">
        <v>442</v>
      </c>
      <c r="P49" t="s">
        <v>442</v>
      </c>
      <c r="Q49" t="s">
        <v>442</v>
      </c>
      <c r="R49" t="s">
        <v>442</v>
      </c>
      <c r="S49" t="s">
        <v>442</v>
      </c>
    </row>
    <row r="50" spans="2:19" x14ac:dyDescent="0.25">
      <c r="B50" t="s">
        <v>442</v>
      </c>
      <c r="C50" t="s">
        <v>442</v>
      </c>
      <c r="D50" t="s">
        <v>442</v>
      </c>
      <c r="E50" t="s">
        <v>442</v>
      </c>
      <c r="P50" t="s">
        <v>442</v>
      </c>
      <c r="Q50" t="s">
        <v>442</v>
      </c>
      <c r="R50" t="s">
        <v>442</v>
      </c>
      <c r="S50" t="s">
        <v>442</v>
      </c>
    </row>
    <row r="51" spans="2:19" x14ac:dyDescent="0.25">
      <c r="B51" t="s">
        <v>442</v>
      </c>
      <c r="C51" t="s">
        <v>442</v>
      </c>
      <c r="D51" t="s">
        <v>442</v>
      </c>
      <c r="E51" t="s">
        <v>442</v>
      </c>
      <c r="P51" t="s">
        <v>442</v>
      </c>
      <c r="Q51" t="s">
        <v>442</v>
      </c>
      <c r="R51" t="s">
        <v>442</v>
      </c>
      <c r="S51" t="s">
        <v>442</v>
      </c>
    </row>
    <row r="52" spans="2:19" x14ac:dyDescent="0.25">
      <c r="B52" t="s">
        <v>442</v>
      </c>
      <c r="C52" t="s">
        <v>442</v>
      </c>
      <c r="D52" t="s">
        <v>442</v>
      </c>
      <c r="E52" t="s">
        <v>442</v>
      </c>
      <c r="P52" t="s">
        <v>442</v>
      </c>
      <c r="Q52" t="s">
        <v>442</v>
      </c>
      <c r="R52" t="s">
        <v>442</v>
      </c>
      <c r="S52" t="s">
        <v>442</v>
      </c>
    </row>
    <row r="53" spans="2:19" x14ac:dyDescent="0.25">
      <c r="B53" t="s">
        <v>442</v>
      </c>
      <c r="C53" t="s">
        <v>442</v>
      </c>
      <c r="D53" t="s">
        <v>442</v>
      </c>
      <c r="E53" t="s">
        <v>442</v>
      </c>
      <c r="P53" t="s">
        <v>442</v>
      </c>
      <c r="Q53" t="s">
        <v>442</v>
      </c>
      <c r="R53" t="s">
        <v>442</v>
      </c>
      <c r="S53" t="s">
        <v>442</v>
      </c>
    </row>
    <row r="54" spans="2:19" x14ac:dyDescent="0.25">
      <c r="B54" t="s">
        <v>442</v>
      </c>
      <c r="C54" t="s">
        <v>442</v>
      </c>
      <c r="D54" t="s">
        <v>442</v>
      </c>
      <c r="E54" t="s">
        <v>442</v>
      </c>
      <c r="P54" t="s">
        <v>442</v>
      </c>
      <c r="Q54" t="s">
        <v>442</v>
      </c>
      <c r="R54" t="s">
        <v>442</v>
      </c>
      <c r="S54" t="s">
        <v>442</v>
      </c>
    </row>
    <row r="55" spans="2:19" x14ac:dyDescent="0.25">
      <c r="B55" t="s">
        <v>442</v>
      </c>
      <c r="C55" t="s">
        <v>442</v>
      </c>
      <c r="D55" t="s">
        <v>442</v>
      </c>
      <c r="E55" t="s">
        <v>442</v>
      </c>
      <c r="P55" t="s">
        <v>442</v>
      </c>
      <c r="Q55" t="s">
        <v>442</v>
      </c>
      <c r="R55" t="s">
        <v>442</v>
      </c>
      <c r="S55" t="s">
        <v>442</v>
      </c>
    </row>
    <row r="56" spans="2:19" x14ac:dyDescent="0.25">
      <c r="B56" t="s">
        <v>442</v>
      </c>
      <c r="C56" t="s">
        <v>442</v>
      </c>
      <c r="D56" t="s">
        <v>442</v>
      </c>
      <c r="E56" t="s">
        <v>442</v>
      </c>
      <c r="P56" t="s">
        <v>442</v>
      </c>
      <c r="Q56" t="s">
        <v>442</v>
      </c>
      <c r="R56" t="s">
        <v>442</v>
      </c>
      <c r="S56" t="s">
        <v>442</v>
      </c>
    </row>
    <row r="57" spans="2:19" x14ac:dyDescent="0.25">
      <c r="B57" t="s">
        <v>442</v>
      </c>
      <c r="C57" t="s">
        <v>442</v>
      </c>
      <c r="D57" t="s">
        <v>442</v>
      </c>
      <c r="E57" t="s">
        <v>442</v>
      </c>
      <c r="P57" t="s">
        <v>442</v>
      </c>
      <c r="Q57" t="s">
        <v>442</v>
      </c>
      <c r="R57" t="s">
        <v>442</v>
      </c>
      <c r="S57" t="s">
        <v>442</v>
      </c>
    </row>
    <row r="58" spans="2:19" x14ac:dyDescent="0.25">
      <c r="B58" t="s">
        <v>442</v>
      </c>
      <c r="C58" t="s">
        <v>442</v>
      </c>
      <c r="D58" t="s">
        <v>442</v>
      </c>
      <c r="E58" t="s">
        <v>442</v>
      </c>
      <c r="P58" t="s">
        <v>442</v>
      </c>
      <c r="Q58" t="s">
        <v>442</v>
      </c>
      <c r="R58" t="s">
        <v>442</v>
      </c>
      <c r="S58" t="s">
        <v>442</v>
      </c>
    </row>
    <row r="59" spans="2:19" x14ac:dyDescent="0.25">
      <c r="B59" t="s">
        <v>442</v>
      </c>
      <c r="C59" t="s">
        <v>442</v>
      </c>
      <c r="D59" t="s">
        <v>442</v>
      </c>
      <c r="E59" t="s">
        <v>442</v>
      </c>
      <c r="P59" t="s">
        <v>442</v>
      </c>
      <c r="Q59" t="s">
        <v>442</v>
      </c>
      <c r="R59" t="s">
        <v>442</v>
      </c>
      <c r="S59" t="s">
        <v>442</v>
      </c>
    </row>
    <row r="60" spans="2:19" x14ac:dyDescent="0.25">
      <c r="B60" t="s">
        <v>442</v>
      </c>
      <c r="C60" t="s">
        <v>442</v>
      </c>
      <c r="D60" t="s">
        <v>442</v>
      </c>
      <c r="E60" t="s">
        <v>442</v>
      </c>
      <c r="P60" t="s">
        <v>442</v>
      </c>
      <c r="Q60" t="s">
        <v>442</v>
      </c>
      <c r="R60" t="s">
        <v>442</v>
      </c>
      <c r="S60" t="s">
        <v>442</v>
      </c>
    </row>
    <row r="61" spans="2:19" x14ac:dyDescent="0.25">
      <c r="B61" t="s">
        <v>442</v>
      </c>
      <c r="C61" t="s">
        <v>442</v>
      </c>
      <c r="D61" t="s">
        <v>442</v>
      </c>
      <c r="E61" t="s">
        <v>442</v>
      </c>
      <c r="P61" t="s">
        <v>442</v>
      </c>
      <c r="Q61" t="s">
        <v>442</v>
      </c>
      <c r="R61" t="s">
        <v>442</v>
      </c>
      <c r="S61" t="s">
        <v>442</v>
      </c>
    </row>
    <row r="62" spans="2:19" x14ac:dyDescent="0.25">
      <c r="B62" t="s">
        <v>442</v>
      </c>
      <c r="C62" t="s">
        <v>442</v>
      </c>
      <c r="D62" t="s">
        <v>442</v>
      </c>
      <c r="E62" t="s">
        <v>442</v>
      </c>
      <c r="P62" t="s">
        <v>442</v>
      </c>
      <c r="Q62" t="s">
        <v>442</v>
      </c>
      <c r="R62" t="s">
        <v>442</v>
      </c>
      <c r="S62" t="s">
        <v>442</v>
      </c>
    </row>
    <row r="63" spans="2:19" x14ac:dyDescent="0.25">
      <c r="B63" t="s">
        <v>442</v>
      </c>
      <c r="C63" t="s">
        <v>442</v>
      </c>
      <c r="D63" t="s">
        <v>442</v>
      </c>
      <c r="E63" t="s">
        <v>442</v>
      </c>
      <c r="P63" t="s">
        <v>442</v>
      </c>
      <c r="Q63" t="s">
        <v>442</v>
      </c>
      <c r="R63" t="s">
        <v>442</v>
      </c>
      <c r="S63" t="s">
        <v>442</v>
      </c>
    </row>
    <row r="64" spans="2:19" x14ac:dyDescent="0.25">
      <c r="B64" t="s">
        <v>442</v>
      </c>
      <c r="C64" t="s">
        <v>442</v>
      </c>
      <c r="D64" t="s">
        <v>442</v>
      </c>
      <c r="E64" t="s">
        <v>442</v>
      </c>
      <c r="P64" t="s">
        <v>442</v>
      </c>
      <c r="Q64" t="s">
        <v>442</v>
      </c>
      <c r="R64" t="s">
        <v>442</v>
      </c>
      <c r="S64" t="s">
        <v>442</v>
      </c>
    </row>
    <row r="65" spans="2:19" x14ac:dyDescent="0.25">
      <c r="B65" t="s">
        <v>442</v>
      </c>
      <c r="C65" t="s">
        <v>442</v>
      </c>
      <c r="D65" t="s">
        <v>442</v>
      </c>
      <c r="E65" t="s">
        <v>442</v>
      </c>
      <c r="P65" t="s">
        <v>442</v>
      </c>
      <c r="Q65" t="s">
        <v>442</v>
      </c>
      <c r="R65" t="s">
        <v>442</v>
      </c>
      <c r="S65" t="s">
        <v>442</v>
      </c>
    </row>
    <row r="66" spans="2:19" x14ac:dyDescent="0.25">
      <c r="B66" t="s">
        <v>442</v>
      </c>
      <c r="C66" t="s">
        <v>442</v>
      </c>
      <c r="D66" t="s">
        <v>442</v>
      </c>
      <c r="E66" t="s">
        <v>442</v>
      </c>
      <c r="P66" t="s">
        <v>442</v>
      </c>
      <c r="Q66" t="s">
        <v>442</v>
      </c>
      <c r="R66" t="s">
        <v>442</v>
      </c>
      <c r="S66" t="s">
        <v>442</v>
      </c>
    </row>
    <row r="67" spans="2:19" x14ac:dyDescent="0.25">
      <c r="B67" t="s">
        <v>442</v>
      </c>
      <c r="C67" t="s">
        <v>442</v>
      </c>
      <c r="D67" t="s">
        <v>442</v>
      </c>
      <c r="E67" t="s">
        <v>442</v>
      </c>
      <c r="P67" t="s">
        <v>442</v>
      </c>
      <c r="Q67" t="s">
        <v>442</v>
      </c>
      <c r="R67" t="s">
        <v>442</v>
      </c>
      <c r="S67" t="s">
        <v>442</v>
      </c>
    </row>
    <row r="68" spans="2:19" x14ac:dyDescent="0.25">
      <c r="B68" t="s">
        <v>442</v>
      </c>
      <c r="C68" t="s">
        <v>442</v>
      </c>
      <c r="D68" t="s">
        <v>442</v>
      </c>
      <c r="E68" t="s">
        <v>442</v>
      </c>
      <c r="P68" t="s">
        <v>442</v>
      </c>
      <c r="Q68" t="s">
        <v>442</v>
      </c>
      <c r="R68" t="s">
        <v>442</v>
      </c>
      <c r="S68" t="s">
        <v>442</v>
      </c>
    </row>
    <row r="69" spans="2:19" x14ac:dyDescent="0.25">
      <c r="B69" t="s">
        <v>442</v>
      </c>
      <c r="C69" t="s">
        <v>442</v>
      </c>
      <c r="D69" t="s">
        <v>442</v>
      </c>
      <c r="E69" t="s">
        <v>442</v>
      </c>
      <c r="P69" t="s">
        <v>442</v>
      </c>
      <c r="Q69" t="s">
        <v>442</v>
      </c>
      <c r="R69" t="s">
        <v>442</v>
      </c>
      <c r="S69" t="s">
        <v>442</v>
      </c>
    </row>
    <row r="70" spans="2:19" x14ac:dyDescent="0.25">
      <c r="B70" t="s">
        <v>442</v>
      </c>
      <c r="C70" t="s">
        <v>442</v>
      </c>
      <c r="D70" t="s">
        <v>442</v>
      </c>
      <c r="E70" t="s">
        <v>442</v>
      </c>
      <c r="P70" t="s">
        <v>442</v>
      </c>
      <c r="Q70" t="s">
        <v>442</v>
      </c>
      <c r="R70" t="s">
        <v>442</v>
      </c>
      <c r="S70" t="s">
        <v>442</v>
      </c>
    </row>
    <row r="71" spans="2:19" x14ac:dyDescent="0.25">
      <c r="B71" t="s">
        <v>442</v>
      </c>
      <c r="C71" t="s">
        <v>442</v>
      </c>
      <c r="D71" t="s">
        <v>442</v>
      </c>
      <c r="E71" t="s">
        <v>442</v>
      </c>
      <c r="P71" t="s">
        <v>442</v>
      </c>
      <c r="Q71" t="s">
        <v>442</v>
      </c>
      <c r="R71" t="s">
        <v>442</v>
      </c>
      <c r="S71" t="s">
        <v>442</v>
      </c>
    </row>
    <row r="72" spans="2:19" x14ac:dyDescent="0.25">
      <c r="B72" t="s">
        <v>442</v>
      </c>
      <c r="C72" t="s">
        <v>442</v>
      </c>
      <c r="D72" t="s">
        <v>442</v>
      </c>
      <c r="E72" t="s">
        <v>442</v>
      </c>
      <c r="P72" t="s">
        <v>442</v>
      </c>
      <c r="Q72" t="s">
        <v>442</v>
      </c>
      <c r="R72" t="s">
        <v>442</v>
      </c>
      <c r="S72" t="s">
        <v>442</v>
      </c>
    </row>
    <row r="73" spans="2:19" x14ac:dyDescent="0.25">
      <c r="B73" t="s">
        <v>442</v>
      </c>
      <c r="C73" t="s">
        <v>442</v>
      </c>
      <c r="D73" t="s">
        <v>442</v>
      </c>
      <c r="E73" t="s">
        <v>442</v>
      </c>
      <c r="P73" t="s">
        <v>442</v>
      </c>
      <c r="Q73" t="s">
        <v>442</v>
      </c>
      <c r="R73" t="s">
        <v>442</v>
      </c>
      <c r="S73" t="s">
        <v>442</v>
      </c>
    </row>
    <row r="74" spans="2:19" x14ac:dyDescent="0.25">
      <c r="B74" t="s">
        <v>442</v>
      </c>
      <c r="C74" t="s">
        <v>442</v>
      </c>
      <c r="D74" t="s">
        <v>442</v>
      </c>
      <c r="E74" t="s">
        <v>442</v>
      </c>
      <c r="P74" t="s">
        <v>442</v>
      </c>
      <c r="Q74" t="s">
        <v>442</v>
      </c>
      <c r="R74" t="s">
        <v>442</v>
      </c>
      <c r="S74" t="s">
        <v>442</v>
      </c>
    </row>
    <row r="75" spans="2:19" x14ac:dyDescent="0.25">
      <c r="B75" t="s">
        <v>442</v>
      </c>
      <c r="C75" t="s">
        <v>442</v>
      </c>
      <c r="D75" t="s">
        <v>442</v>
      </c>
      <c r="E75" t="s">
        <v>442</v>
      </c>
      <c r="P75" t="s">
        <v>442</v>
      </c>
      <c r="Q75" t="s">
        <v>442</v>
      </c>
      <c r="R75" t="s">
        <v>442</v>
      </c>
      <c r="S75" t="s">
        <v>442</v>
      </c>
    </row>
    <row r="76" spans="2:19" x14ac:dyDescent="0.25">
      <c r="B76" t="s">
        <v>442</v>
      </c>
      <c r="C76" t="s">
        <v>442</v>
      </c>
      <c r="D76" t="s">
        <v>442</v>
      </c>
      <c r="E76" t="s">
        <v>442</v>
      </c>
      <c r="P76" t="s">
        <v>442</v>
      </c>
      <c r="Q76" t="s">
        <v>442</v>
      </c>
      <c r="R76" t="s">
        <v>442</v>
      </c>
      <c r="S76" t="s">
        <v>442</v>
      </c>
    </row>
    <row r="77" spans="2:19" x14ac:dyDescent="0.25">
      <c r="B77" t="s">
        <v>442</v>
      </c>
      <c r="C77" t="s">
        <v>442</v>
      </c>
      <c r="D77" t="s">
        <v>442</v>
      </c>
      <c r="E77" t="s">
        <v>442</v>
      </c>
      <c r="P77" t="s">
        <v>442</v>
      </c>
      <c r="Q77" t="s">
        <v>442</v>
      </c>
      <c r="R77" t="s">
        <v>442</v>
      </c>
      <c r="S77" t="s">
        <v>442</v>
      </c>
    </row>
    <row r="78" spans="2:19" x14ac:dyDescent="0.25">
      <c r="B78" t="s">
        <v>442</v>
      </c>
      <c r="C78" t="s">
        <v>442</v>
      </c>
      <c r="D78" t="s">
        <v>442</v>
      </c>
      <c r="E78" t="s">
        <v>442</v>
      </c>
      <c r="P78" t="s">
        <v>442</v>
      </c>
      <c r="Q78" t="s">
        <v>442</v>
      </c>
      <c r="R78" t="s">
        <v>442</v>
      </c>
      <c r="S78" t="s">
        <v>442</v>
      </c>
    </row>
    <row r="79" spans="2:19" x14ac:dyDescent="0.25">
      <c r="B79" t="s">
        <v>442</v>
      </c>
      <c r="C79" t="s">
        <v>442</v>
      </c>
      <c r="D79" t="s">
        <v>442</v>
      </c>
      <c r="E79" t="s">
        <v>442</v>
      </c>
      <c r="P79" t="s">
        <v>442</v>
      </c>
      <c r="Q79" t="s">
        <v>442</v>
      </c>
      <c r="R79" t="s">
        <v>442</v>
      </c>
      <c r="S79" t="s">
        <v>442</v>
      </c>
    </row>
    <row r="80" spans="2:19" x14ac:dyDescent="0.25">
      <c r="B80" t="s">
        <v>442</v>
      </c>
      <c r="C80" t="s">
        <v>442</v>
      </c>
      <c r="D80" t="s">
        <v>442</v>
      </c>
      <c r="E80" t="s">
        <v>442</v>
      </c>
      <c r="P80" t="s">
        <v>442</v>
      </c>
      <c r="Q80" t="s">
        <v>442</v>
      </c>
      <c r="R80" t="s">
        <v>442</v>
      </c>
      <c r="S80" t="s">
        <v>442</v>
      </c>
    </row>
    <row r="81" spans="2:19" x14ac:dyDescent="0.25">
      <c r="B81" t="s">
        <v>442</v>
      </c>
      <c r="C81" t="s">
        <v>442</v>
      </c>
      <c r="D81" t="s">
        <v>442</v>
      </c>
      <c r="E81" t="s">
        <v>442</v>
      </c>
      <c r="P81" t="s">
        <v>442</v>
      </c>
      <c r="Q81" t="s">
        <v>442</v>
      </c>
      <c r="R81" t="s">
        <v>442</v>
      </c>
      <c r="S81" t="s">
        <v>442</v>
      </c>
    </row>
    <row r="82" spans="2:19" x14ac:dyDescent="0.25">
      <c r="B82" t="s">
        <v>442</v>
      </c>
      <c r="C82" t="s">
        <v>442</v>
      </c>
      <c r="D82" t="s">
        <v>442</v>
      </c>
      <c r="E82" t="s">
        <v>442</v>
      </c>
      <c r="P82" t="s">
        <v>442</v>
      </c>
      <c r="Q82" t="s">
        <v>442</v>
      </c>
      <c r="R82" t="s">
        <v>442</v>
      </c>
      <c r="S82" t="s">
        <v>442</v>
      </c>
    </row>
    <row r="83" spans="2:19" x14ac:dyDescent="0.25">
      <c r="B83" t="s">
        <v>442</v>
      </c>
      <c r="C83" t="s">
        <v>442</v>
      </c>
      <c r="D83" t="s">
        <v>442</v>
      </c>
      <c r="E83" t="s">
        <v>442</v>
      </c>
      <c r="P83" t="s">
        <v>442</v>
      </c>
      <c r="Q83" t="s">
        <v>442</v>
      </c>
      <c r="R83" t="s">
        <v>442</v>
      </c>
      <c r="S83" t="s">
        <v>442</v>
      </c>
    </row>
    <row r="84" spans="2:19" x14ac:dyDescent="0.25">
      <c r="B84" t="s">
        <v>442</v>
      </c>
      <c r="C84" t="s">
        <v>442</v>
      </c>
      <c r="D84" t="s">
        <v>442</v>
      </c>
      <c r="E84" t="s">
        <v>442</v>
      </c>
      <c r="P84" t="s">
        <v>442</v>
      </c>
      <c r="Q84" t="s">
        <v>442</v>
      </c>
      <c r="R84" t="s">
        <v>442</v>
      </c>
      <c r="S84" t="s">
        <v>442</v>
      </c>
    </row>
    <row r="85" spans="2:19" x14ac:dyDescent="0.25">
      <c r="B85" t="s">
        <v>442</v>
      </c>
      <c r="C85" t="s">
        <v>442</v>
      </c>
      <c r="D85" t="s">
        <v>442</v>
      </c>
      <c r="E85" t="s">
        <v>442</v>
      </c>
      <c r="P85" t="s">
        <v>442</v>
      </c>
      <c r="Q85" t="s">
        <v>442</v>
      </c>
      <c r="R85" t="s">
        <v>442</v>
      </c>
      <c r="S85" t="s">
        <v>442</v>
      </c>
    </row>
    <row r="86" spans="2:19" x14ac:dyDescent="0.25">
      <c r="B86" t="s">
        <v>442</v>
      </c>
      <c r="C86" t="s">
        <v>442</v>
      </c>
      <c r="D86" t="s">
        <v>442</v>
      </c>
      <c r="E86" t="s">
        <v>442</v>
      </c>
      <c r="P86" t="s">
        <v>442</v>
      </c>
      <c r="Q86" t="s">
        <v>442</v>
      </c>
      <c r="R86" t="s">
        <v>442</v>
      </c>
      <c r="S86" t="s">
        <v>442</v>
      </c>
    </row>
    <row r="87" spans="2:19" x14ac:dyDescent="0.25">
      <c r="B87" t="s">
        <v>442</v>
      </c>
      <c r="C87" t="s">
        <v>442</v>
      </c>
      <c r="D87" t="s">
        <v>442</v>
      </c>
      <c r="E87" t="s">
        <v>442</v>
      </c>
      <c r="P87" t="s">
        <v>442</v>
      </c>
      <c r="Q87" t="s">
        <v>442</v>
      </c>
      <c r="R87" t="s">
        <v>442</v>
      </c>
      <c r="S87" t="s">
        <v>442</v>
      </c>
    </row>
    <row r="88" spans="2:19" x14ac:dyDescent="0.25">
      <c r="B88" t="s">
        <v>442</v>
      </c>
      <c r="C88" t="s">
        <v>442</v>
      </c>
      <c r="D88" t="s">
        <v>442</v>
      </c>
      <c r="E88" t="s">
        <v>442</v>
      </c>
      <c r="P88" t="s">
        <v>442</v>
      </c>
      <c r="Q88" t="s">
        <v>442</v>
      </c>
      <c r="R88" t="s">
        <v>442</v>
      </c>
      <c r="S88" t="s">
        <v>442</v>
      </c>
    </row>
    <row r="89" spans="2:19" x14ac:dyDescent="0.25">
      <c r="B89" t="s">
        <v>442</v>
      </c>
      <c r="C89" t="s">
        <v>442</v>
      </c>
      <c r="D89" t="s">
        <v>442</v>
      </c>
      <c r="E89" t="s">
        <v>442</v>
      </c>
      <c r="P89" t="s">
        <v>442</v>
      </c>
      <c r="Q89" t="s">
        <v>442</v>
      </c>
      <c r="R89" t="s">
        <v>442</v>
      </c>
      <c r="S89" t="s">
        <v>442</v>
      </c>
    </row>
    <row r="90" spans="2:19" x14ac:dyDescent="0.25">
      <c r="B90" t="s">
        <v>442</v>
      </c>
      <c r="C90" t="s">
        <v>442</v>
      </c>
      <c r="D90" t="s">
        <v>442</v>
      </c>
      <c r="E90" t="s">
        <v>442</v>
      </c>
      <c r="P90" t="s">
        <v>442</v>
      </c>
      <c r="Q90" t="s">
        <v>442</v>
      </c>
      <c r="R90" t="s">
        <v>442</v>
      </c>
      <c r="S90" t="s">
        <v>442</v>
      </c>
    </row>
    <row r="91" spans="2:19" x14ac:dyDescent="0.25">
      <c r="B91" t="s">
        <v>442</v>
      </c>
      <c r="C91" t="s">
        <v>442</v>
      </c>
      <c r="D91" t="s">
        <v>442</v>
      </c>
      <c r="E91" t="s">
        <v>442</v>
      </c>
      <c r="P91" t="s">
        <v>442</v>
      </c>
      <c r="Q91" t="s">
        <v>442</v>
      </c>
      <c r="R91" t="s">
        <v>442</v>
      </c>
      <c r="S91" t="s">
        <v>442</v>
      </c>
    </row>
    <row r="92" spans="2:19" x14ac:dyDescent="0.25">
      <c r="B92" t="s">
        <v>442</v>
      </c>
      <c r="C92" t="s">
        <v>442</v>
      </c>
      <c r="D92" t="s">
        <v>442</v>
      </c>
      <c r="E92" t="s">
        <v>442</v>
      </c>
      <c r="P92" t="s">
        <v>442</v>
      </c>
      <c r="Q92" t="s">
        <v>442</v>
      </c>
      <c r="R92" t="s">
        <v>442</v>
      </c>
      <c r="S92" t="s">
        <v>442</v>
      </c>
    </row>
    <row r="93" spans="2:19" x14ac:dyDescent="0.25">
      <c r="B93" t="s">
        <v>442</v>
      </c>
      <c r="C93" t="s">
        <v>442</v>
      </c>
      <c r="D93" t="s">
        <v>442</v>
      </c>
      <c r="E93" t="s">
        <v>442</v>
      </c>
      <c r="P93" t="s">
        <v>442</v>
      </c>
      <c r="Q93" t="s">
        <v>442</v>
      </c>
      <c r="R93" t="s">
        <v>442</v>
      </c>
      <c r="S93" t="s">
        <v>442</v>
      </c>
    </row>
    <row r="94" spans="2:19" x14ac:dyDescent="0.25">
      <c r="B94" t="s">
        <v>442</v>
      </c>
      <c r="C94" t="s">
        <v>442</v>
      </c>
      <c r="D94" t="s">
        <v>442</v>
      </c>
      <c r="E94" t="s">
        <v>442</v>
      </c>
      <c r="P94" t="s">
        <v>442</v>
      </c>
      <c r="Q94" t="s">
        <v>442</v>
      </c>
      <c r="R94" t="s">
        <v>442</v>
      </c>
      <c r="S94" t="s">
        <v>442</v>
      </c>
    </row>
    <row r="95" spans="2:19" x14ac:dyDescent="0.25">
      <c r="B95" t="s">
        <v>442</v>
      </c>
      <c r="C95" t="s">
        <v>442</v>
      </c>
      <c r="D95" t="s">
        <v>442</v>
      </c>
      <c r="E95" t="s">
        <v>442</v>
      </c>
      <c r="P95" t="s">
        <v>442</v>
      </c>
      <c r="Q95" t="s">
        <v>442</v>
      </c>
      <c r="R95" t="s">
        <v>442</v>
      </c>
      <c r="S95" t="s">
        <v>442</v>
      </c>
    </row>
    <row r="96" spans="2:19" x14ac:dyDescent="0.25">
      <c r="B96" t="s">
        <v>442</v>
      </c>
      <c r="C96" t="s">
        <v>442</v>
      </c>
      <c r="D96" t="s">
        <v>442</v>
      </c>
      <c r="E96" t="s">
        <v>442</v>
      </c>
      <c r="P96" t="s">
        <v>442</v>
      </c>
      <c r="Q96" t="s">
        <v>442</v>
      </c>
      <c r="R96" t="s">
        <v>442</v>
      </c>
      <c r="S96" t="s">
        <v>442</v>
      </c>
    </row>
    <row r="97" spans="1:19" x14ac:dyDescent="0.25">
      <c r="B97" t="s">
        <v>442</v>
      </c>
      <c r="C97" t="s">
        <v>442</v>
      </c>
      <c r="D97" t="s">
        <v>442</v>
      </c>
      <c r="E97" t="s">
        <v>442</v>
      </c>
      <c r="P97" t="s">
        <v>442</v>
      </c>
      <c r="Q97" t="s">
        <v>442</v>
      </c>
      <c r="R97" t="s">
        <v>442</v>
      </c>
      <c r="S97" t="s">
        <v>442</v>
      </c>
    </row>
    <row r="98" spans="1:19" x14ac:dyDescent="0.25">
      <c r="B98" t="s">
        <v>442</v>
      </c>
      <c r="C98" t="s">
        <v>442</v>
      </c>
      <c r="D98" t="s">
        <v>442</v>
      </c>
      <c r="E98" t="s">
        <v>442</v>
      </c>
      <c r="P98" t="s">
        <v>442</v>
      </c>
      <c r="Q98" t="s">
        <v>442</v>
      </c>
      <c r="R98" t="s">
        <v>442</v>
      </c>
      <c r="S98" t="s">
        <v>442</v>
      </c>
    </row>
    <row r="99" spans="1:19" x14ac:dyDescent="0.25">
      <c r="B99" t="s">
        <v>442</v>
      </c>
      <c r="C99" t="s">
        <v>442</v>
      </c>
      <c r="D99" t="s">
        <v>442</v>
      </c>
      <c r="E99" t="s">
        <v>442</v>
      </c>
      <c r="P99" t="s">
        <v>442</v>
      </c>
      <c r="Q99" t="s">
        <v>442</v>
      </c>
      <c r="R99" t="s">
        <v>442</v>
      </c>
      <c r="S99" t="s">
        <v>442</v>
      </c>
    </row>
    <row r="100" spans="1:19" x14ac:dyDescent="0.25">
      <c r="B100" t="s">
        <v>442</v>
      </c>
      <c r="C100" t="s">
        <v>442</v>
      </c>
      <c r="D100" t="s">
        <v>442</v>
      </c>
      <c r="E100" t="s">
        <v>442</v>
      </c>
      <c r="P100" t="s">
        <v>442</v>
      </c>
      <c r="Q100" t="s">
        <v>442</v>
      </c>
      <c r="R100" t="s">
        <v>442</v>
      </c>
      <c r="S100" t="s">
        <v>442</v>
      </c>
    </row>
    <row r="101" spans="1:19" x14ac:dyDescent="0.25">
      <c r="B101" t="s">
        <v>442</v>
      </c>
      <c r="C101" t="s">
        <v>442</v>
      </c>
      <c r="D101" t="s">
        <v>442</v>
      </c>
      <c r="E101" t="s">
        <v>442</v>
      </c>
      <c r="P101" t="s">
        <v>442</v>
      </c>
      <c r="Q101" t="s">
        <v>442</v>
      </c>
      <c r="R101" t="s">
        <v>442</v>
      </c>
      <c r="S101" t="s">
        <v>442</v>
      </c>
    </row>
    <row r="102" spans="1:19" x14ac:dyDescent="0.25">
      <c r="B102">
        <v>100</v>
      </c>
      <c r="C102" t="s">
        <v>443</v>
      </c>
      <c r="D102" t="s">
        <v>444</v>
      </c>
      <c r="E102" t="s">
        <v>445</v>
      </c>
      <c r="O102" s="18" t="str">
        <f>2&amp;Q102</f>
        <v>2Compensation- Group A</v>
      </c>
      <c r="P102">
        <v>100</v>
      </c>
      <c r="Q102" t="s">
        <v>443</v>
      </c>
      <c r="R102" t="s">
        <v>691</v>
      </c>
      <c r="S102" t="s">
        <v>692</v>
      </c>
    </row>
    <row r="103" spans="1:19" x14ac:dyDescent="0.25">
      <c r="B103">
        <v>101</v>
      </c>
      <c r="C103" t="s">
        <v>446</v>
      </c>
      <c r="D103" t="s">
        <v>447</v>
      </c>
      <c r="E103" t="s">
        <v>448</v>
      </c>
      <c r="O103" s="18" t="str">
        <f t="shared" ref="O103:O166" si="1">2&amp;Q103</f>
        <v xml:space="preserve">2Compensation - Group B </v>
      </c>
      <c r="P103">
        <v>101</v>
      </c>
      <c r="Q103" t="s">
        <v>446</v>
      </c>
      <c r="R103" t="s">
        <v>693</v>
      </c>
      <c r="S103" t="s">
        <v>694</v>
      </c>
    </row>
    <row r="104" spans="1:19" x14ac:dyDescent="0.25">
      <c r="A104" s="18" t="s">
        <v>678</v>
      </c>
      <c r="O104" s="18" t="str">
        <f t="shared" si="1"/>
        <v>2Compensation - Group C</v>
      </c>
      <c r="P104">
        <v>103</v>
      </c>
      <c r="Q104" t="s">
        <v>449</v>
      </c>
      <c r="R104" t="s">
        <v>695</v>
      </c>
      <c r="S104" t="s">
        <v>696</v>
      </c>
    </row>
    <row r="105" spans="1:19" x14ac:dyDescent="0.25">
      <c r="B105">
        <v>102</v>
      </c>
      <c r="C105" t="s">
        <v>450</v>
      </c>
      <c r="D105" t="s">
        <v>451</v>
      </c>
      <c r="E105" t="s">
        <v>365</v>
      </c>
      <c r="O105" s="18" t="str">
        <f t="shared" si="1"/>
        <v>2Compensation -Volunteer</v>
      </c>
      <c r="P105">
        <v>102</v>
      </c>
      <c r="Q105" t="s">
        <v>450</v>
      </c>
      <c r="R105" t="s">
        <v>451</v>
      </c>
      <c r="S105" t="s">
        <v>681</v>
      </c>
    </row>
    <row r="106" spans="1:19" x14ac:dyDescent="0.25">
      <c r="B106">
        <v>150</v>
      </c>
      <c r="C106" t="s">
        <v>452</v>
      </c>
      <c r="D106" t="s">
        <v>453</v>
      </c>
      <c r="E106" t="s">
        <v>454</v>
      </c>
      <c r="O106" s="18" t="str">
        <f t="shared" si="1"/>
        <v>2Overtime- Group A</v>
      </c>
      <c r="P106">
        <v>150</v>
      </c>
      <c r="Q106" t="s">
        <v>452</v>
      </c>
      <c r="R106" t="s">
        <v>697</v>
      </c>
      <c r="S106" t="s">
        <v>698</v>
      </c>
    </row>
    <row r="107" spans="1:19" x14ac:dyDescent="0.25">
      <c r="B107">
        <v>151</v>
      </c>
      <c r="C107" t="s">
        <v>455</v>
      </c>
      <c r="D107" t="s">
        <v>456</v>
      </c>
      <c r="E107" t="s">
        <v>457</v>
      </c>
      <c r="O107" s="18" t="str">
        <f t="shared" si="1"/>
        <v xml:space="preserve">2Overtime - Group B </v>
      </c>
      <c r="P107">
        <v>151</v>
      </c>
      <c r="Q107" t="s">
        <v>455</v>
      </c>
      <c r="R107" t="s">
        <v>699</v>
      </c>
      <c r="S107" t="s">
        <v>700</v>
      </c>
    </row>
    <row r="108" spans="1:19" x14ac:dyDescent="0.25">
      <c r="A108" s="18" t="s">
        <v>678</v>
      </c>
      <c r="O108" s="18" t="str">
        <f t="shared" si="1"/>
        <v xml:space="preserve">2Overtime - Group C </v>
      </c>
      <c r="P108">
        <v>153</v>
      </c>
      <c r="Q108" t="s">
        <v>458</v>
      </c>
      <c r="R108" t="s">
        <v>701</v>
      </c>
      <c r="S108" t="s">
        <v>702</v>
      </c>
    </row>
    <row r="109" spans="1:19" x14ac:dyDescent="0.25">
      <c r="B109">
        <v>152</v>
      </c>
      <c r="C109" t="s">
        <v>383</v>
      </c>
      <c r="D109" t="s">
        <v>459</v>
      </c>
      <c r="E109" t="s">
        <v>365</v>
      </c>
      <c r="O109" s="18" t="str">
        <f t="shared" si="1"/>
        <v>2Police &amp; Fire Detail</v>
      </c>
      <c r="P109">
        <v>152</v>
      </c>
      <c r="Q109" t="s">
        <v>383</v>
      </c>
      <c r="R109" t="s">
        <v>459</v>
      </c>
      <c r="S109" t="s">
        <v>681</v>
      </c>
    </row>
    <row r="110" spans="1:19" x14ac:dyDescent="0.25">
      <c r="B110">
        <v>200</v>
      </c>
      <c r="C110" t="s">
        <v>460</v>
      </c>
      <c r="D110" t="s">
        <v>461</v>
      </c>
      <c r="E110" t="s">
        <v>462</v>
      </c>
      <c r="O110" s="18" t="str">
        <f t="shared" si="1"/>
        <v>2Active Medical Insurance - Group A</v>
      </c>
      <c r="P110">
        <v>200</v>
      </c>
      <c r="Q110" t="s">
        <v>460</v>
      </c>
      <c r="R110" t="s">
        <v>703</v>
      </c>
      <c r="S110" t="s">
        <v>704</v>
      </c>
    </row>
    <row r="111" spans="1:19" x14ac:dyDescent="0.25">
      <c r="B111">
        <v>201</v>
      </c>
      <c r="C111" t="s">
        <v>463</v>
      </c>
      <c r="D111" t="s">
        <v>464</v>
      </c>
      <c r="E111" t="s">
        <v>465</v>
      </c>
      <c r="O111" s="18" t="str">
        <f t="shared" si="1"/>
        <v xml:space="preserve">2Retiree Medical Insurance - Group A </v>
      </c>
      <c r="P111">
        <v>201</v>
      </c>
      <c r="Q111" t="s">
        <v>463</v>
      </c>
      <c r="R111" t="s">
        <v>705</v>
      </c>
      <c r="S111" t="s">
        <v>706</v>
      </c>
    </row>
    <row r="112" spans="1:19" x14ac:dyDescent="0.25">
      <c r="B112">
        <v>202</v>
      </c>
      <c r="C112" t="s">
        <v>466</v>
      </c>
      <c r="D112" t="s">
        <v>467</v>
      </c>
      <c r="E112" t="s">
        <v>468</v>
      </c>
      <c r="O112" s="18" t="str">
        <f t="shared" si="1"/>
        <v>2Active Medical Insurance- Group B</v>
      </c>
      <c r="P112">
        <v>202</v>
      </c>
      <c r="Q112" t="s">
        <v>466</v>
      </c>
      <c r="R112" t="s">
        <v>707</v>
      </c>
      <c r="S112" t="s">
        <v>708</v>
      </c>
    </row>
    <row r="113" spans="1:19" x14ac:dyDescent="0.25">
      <c r="B113">
        <v>203</v>
      </c>
      <c r="C113" t="s">
        <v>469</v>
      </c>
      <c r="D113" t="s">
        <v>470</v>
      </c>
      <c r="E113" t="s">
        <v>471</v>
      </c>
      <c r="O113" s="18" t="str">
        <f t="shared" si="1"/>
        <v>2Retiree Medical Insurance- Group B</v>
      </c>
      <c r="P113">
        <v>203</v>
      </c>
      <c r="Q113" t="s">
        <v>469</v>
      </c>
      <c r="R113" t="s">
        <v>709</v>
      </c>
      <c r="S113" t="s">
        <v>710</v>
      </c>
    </row>
    <row r="114" spans="1:19" x14ac:dyDescent="0.25">
      <c r="A114" s="18" t="s">
        <v>678</v>
      </c>
      <c r="O114" s="18" t="str">
        <f t="shared" si="1"/>
        <v>2Active Medical Insurance- Group C</v>
      </c>
      <c r="P114">
        <v>210</v>
      </c>
      <c r="Q114" t="s">
        <v>472</v>
      </c>
      <c r="R114" t="s">
        <v>711</v>
      </c>
      <c r="S114" t="s">
        <v>468</v>
      </c>
    </row>
    <row r="115" spans="1:19" x14ac:dyDescent="0.25">
      <c r="A115" s="18" t="s">
        <v>678</v>
      </c>
      <c r="O115" s="18" t="str">
        <f t="shared" si="1"/>
        <v>2Retiree Medical Insurance- Group C</v>
      </c>
      <c r="P115">
        <v>211</v>
      </c>
      <c r="Q115" t="s">
        <v>473</v>
      </c>
      <c r="R115" t="s">
        <v>712</v>
      </c>
      <c r="S115" t="s">
        <v>713</v>
      </c>
    </row>
    <row r="116" spans="1:19" x14ac:dyDescent="0.25">
      <c r="B116">
        <v>204</v>
      </c>
      <c r="C116" t="s">
        <v>474</v>
      </c>
      <c r="D116" t="s">
        <v>475</v>
      </c>
      <c r="E116" t="s">
        <v>365</v>
      </c>
      <c r="O116" s="18" t="str">
        <f t="shared" si="1"/>
        <v>2Retiree Medical Insurance- Total</v>
      </c>
      <c r="P116">
        <v>204</v>
      </c>
      <c r="Q116" t="s">
        <v>474</v>
      </c>
      <c r="R116" t="s">
        <v>475</v>
      </c>
      <c r="S116" t="s">
        <v>681</v>
      </c>
    </row>
    <row r="117" spans="1:19" x14ac:dyDescent="0.25">
      <c r="B117">
        <v>205</v>
      </c>
      <c r="C117" t="s">
        <v>476</v>
      </c>
      <c r="D117" t="s">
        <v>477</v>
      </c>
      <c r="E117" t="s">
        <v>478</v>
      </c>
      <c r="O117" s="18" t="str">
        <f t="shared" si="1"/>
        <v>2Active Dental insurance- Group A</v>
      </c>
      <c r="P117">
        <v>205</v>
      </c>
      <c r="Q117" t="s">
        <v>476</v>
      </c>
      <c r="R117" t="s">
        <v>714</v>
      </c>
      <c r="S117" t="s">
        <v>715</v>
      </c>
    </row>
    <row r="118" spans="1:19" x14ac:dyDescent="0.25">
      <c r="B118">
        <v>206</v>
      </c>
      <c r="C118" t="s">
        <v>479</v>
      </c>
      <c r="D118" t="s">
        <v>480</v>
      </c>
      <c r="E118" t="s">
        <v>481</v>
      </c>
      <c r="O118" s="18" t="str">
        <f t="shared" si="1"/>
        <v>2Retiree Dental insurance- Group A</v>
      </c>
      <c r="P118">
        <v>206</v>
      </c>
      <c r="Q118" t="s">
        <v>479</v>
      </c>
      <c r="R118" t="s">
        <v>716</v>
      </c>
      <c r="S118" t="s">
        <v>717</v>
      </c>
    </row>
    <row r="119" spans="1:19" x14ac:dyDescent="0.25">
      <c r="B119">
        <v>207</v>
      </c>
      <c r="C119" t="s">
        <v>482</v>
      </c>
      <c r="D119" t="s">
        <v>483</v>
      </c>
      <c r="E119" t="s">
        <v>484</v>
      </c>
      <c r="O119" s="18" t="str">
        <f t="shared" si="1"/>
        <v>2Active Dental Insurance- Group B</v>
      </c>
      <c r="P119">
        <v>207</v>
      </c>
      <c r="Q119" t="s">
        <v>482</v>
      </c>
      <c r="R119" t="s">
        <v>718</v>
      </c>
      <c r="S119" t="s">
        <v>719</v>
      </c>
    </row>
    <row r="120" spans="1:19" x14ac:dyDescent="0.25">
      <c r="B120">
        <v>208</v>
      </c>
      <c r="C120" t="s">
        <v>485</v>
      </c>
      <c r="D120" t="s">
        <v>486</v>
      </c>
      <c r="E120" t="s">
        <v>487</v>
      </c>
      <c r="O120" s="18" t="str">
        <f t="shared" si="1"/>
        <v>2Retiree Dental Insurance- Group B</v>
      </c>
      <c r="P120">
        <v>208</v>
      </c>
      <c r="Q120" t="s">
        <v>485</v>
      </c>
      <c r="R120" t="s">
        <v>720</v>
      </c>
      <c r="S120" t="s">
        <v>721</v>
      </c>
    </row>
    <row r="121" spans="1:19" x14ac:dyDescent="0.25">
      <c r="A121" s="18" t="s">
        <v>678</v>
      </c>
      <c r="O121" s="18" t="str">
        <f t="shared" si="1"/>
        <v>2Active Dental Insurance- Group C</v>
      </c>
      <c r="P121">
        <v>212</v>
      </c>
      <c r="Q121" t="s">
        <v>488</v>
      </c>
      <c r="R121" t="s">
        <v>722</v>
      </c>
      <c r="S121" t="s">
        <v>484</v>
      </c>
    </row>
    <row r="122" spans="1:19" x14ac:dyDescent="0.25">
      <c r="A122" s="18" t="s">
        <v>678</v>
      </c>
      <c r="O122" s="18" t="str">
        <f t="shared" si="1"/>
        <v>2Retiree Dental Insurance- Group C</v>
      </c>
      <c r="P122">
        <v>213</v>
      </c>
      <c r="Q122" t="s">
        <v>489</v>
      </c>
      <c r="R122" t="s">
        <v>723</v>
      </c>
      <c r="S122" t="s">
        <v>724</v>
      </c>
    </row>
    <row r="123" spans="1:19" x14ac:dyDescent="0.25">
      <c r="B123">
        <v>209</v>
      </c>
      <c r="C123" t="s">
        <v>490</v>
      </c>
      <c r="D123" t="s">
        <v>491</v>
      </c>
      <c r="E123" t="s">
        <v>365</v>
      </c>
      <c r="O123" s="18" t="str">
        <f t="shared" si="1"/>
        <v>2Retiree Dental Insurance- Total</v>
      </c>
      <c r="P123">
        <v>209</v>
      </c>
      <c r="Q123" t="s">
        <v>490</v>
      </c>
      <c r="R123" t="s">
        <v>491</v>
      </c>
      <c r="S123" t="s">
        <v>681</v>
      </c>
    </row>
    <row r="124" spans="1:19" x14ac:dyDescent="0.25">
      <c r="B124">
        <v>250</v>
      </c>
      <c r="C124" t="s">
        <v>492</v>
      </c>
      <c r="D124" t="s">
        <v>493</v>
      </c>
      <c r="E124" t="s">
        <v>494</v>
      </c>
      <c r="O124" s="18" t="str">
        <f t="shared" si="1"/>
        <v xml:space="preserve">2Payroll Taxes </v>
      </c>
      <c r="P124">
        <v>250</v>
      </c>
      <c r="Q124" t="s">
        <v>492</v>
      </c>
      <c r="R124" t="s">
        <v>493</v>
      </c>
      <c r="S124" t="s">
        <v>725</v>
      </c>
    </row>
    <row r="125" spans="1:19" x14ac:dyDescent="0.25">
      <c r="B125">
        <v>251</v>
      </c>
      <c r="C125" t="s">
        <v>495</v>
      </c>
      <c r="D125" t="s">
        <v>496</v>
      </c>
      <c r="E125">
        <v>52102</v>
      </c>
      <c r="O125" s="18" t="str">
        <f t="shared" si="1"/>
        <v>2Life Insurance</v>
      </c>
      <c r="P125">
        <v>251</v>
      </c>
      <c r="Q125" t="s">
        <v>495</v>
      </c>
      <c r="R125" t="s">
        <v>496</v>
      </c>
      <c r="S125">
        <v>52102</v>
      </c>
    </row>
    <row r="126" spans="1:19" x14ac:dyDescent="0.25">
      <c r="B126">
        <v>252</v>
      </c>
      <c r="C126" t="s">
        <v>497</v>
      </c>
      <c r="D126" t="s">
        <v>498</v>
      </c>
      <c r="E126" t="s">
        <v>499</v>
      </c>
      <c r="O126" s="18" t="str">
        <f t="shared" si="1"/>
        <v xml:space="preserve">2State Defined Contribution- Group A </v>
      </c>
      <c r="P126">
        <v>252</v>
      </c>
      <c r="Q126" t="s">
        <v>726</v>
      </c>
      <c r="R126" t="s">
        <v>727</v>
      </c>
      <c r="S126" t="s">
        <v>728</v>
      </c>
    </row>
    <row r="127" spans="1:19" x14ac:dyDescent="0.25">
      <c r="B127">
        <v>253</v>
      </c>
      <c r="C127" t="s">
        <v>500</v>
      </c>
      <c r="D127" t="s">
        <v>501</v>
      </c>
      <c r="E127" t="s">
        <v>502</v>
      </c>
      <c r="O127" s="18" t="str">
        <f t="shared" si="1"/>
        <v xml:space="preserve">2State Defined Contribution - Group B </v>
      </c>
      <c r="P127">
        <v>253</v>
      </c>
      <c r="Q127" t="s">
        <v>729</v>
      </c>
      <c r="R127" t="s">
        <v>730</v>
      </c>
      <c r="S127" t="s">
        <v>731</v>
      </c>
    </row>
    <row r="128" spans="1:19" x14ac:dyDescent="0.25">
      <c r="A128" s="18" t="s">
        <v>678</v>
      </c>
      <c r="O128" s="18" t="str">
        <f t="shared" si="1"/>
        <v>2State Defined Contribution - Group C</v>
      </c>
      <c r="P128">
        <v>256</v>
      </c>
      <c r="Q128" t="s">
        <v>732</v>
      </c>
      <c r="R128" t="s">
        <v>733</v>
      </c>
      <c r="S128" t="s">
        <v>734</v>
      </c>
    </row>
    <row r="129" spans="1:19" x14ac:dyDescent="0.25">
      <c r="B129">
        <v>254</v>
      </c>
      <c r="C129" t="s">
        <v>503</v>
      </c>
      <c r="D129" t="s">
        <v>504</v>
      </c>
      <c r="E129" t="s">
        <v>505</v>
      </c>
      <c r="O129" s="18" t="str">
        <f t="shared" si="1"/>
        <v>2Other Benefits- Group A</v>
      </c>
      <c r="P129">
        <v>254</v>
      </c>
      <c r="Q129" t="s">
        <v>503</v>
      </c>
      <c r="R129" t="s">
        <v>735</v>
      </c>
      <c r="S129" t="s">
        <v>736</v>
      </c>
    </row>
    <row r="130" spans="1:19" x14ac:dyDescent="0.25">
      <c r="B130">
        <v>255</v>
      </c>
      <c r="C130" t="s">
        <v>506</v>
      </c>
      <c r="D130" t="s">
        <v>507</v>
      </c>
      <c r="E130" t="s">
        <v>508</v>
      </c>
      <c r="O130" s="18" t="str">
        <f t="shared" si="1"/>
        <v>2Other Benefits- Group B</v>
      </c>
      <c r="P130">
        <v>255</v>
      </c>
      <c r="Q130" t="s">
        <v>506</v>
      </c>
      <c r="R130" t="s">
        <v>737</v>
      </c>
      <c r="S130" t="s">
        <v>738</v>
      </c>
    </row>
    <row r="131" spans="1:19" x14ac:dyDescent="0.25">
      <c r="A131" s="18" t="s">
        <v>678</v>
      </c>
      <c r="O131" s="18" t="str">
        <f t="shared" si="1"/>
        <v>2Other Benefits- Group C</v>
      </c>
      <c r="P131">
        <v>257</v>
      </c>
      <c r="Q131" t="s">
        <v>509</v>
      </c>
      <c r="R131" t="s">
        <v>739</v>
      </c>
      <c r="S131" t="s">
        <v>740</v>
      </c>
    </row>
    <row r="132" spans="1:19" x14ac:dyDescent="0.25">
      <c r="B132">
        <v>300</v>
      </c>
      <c r="C132" t="s">
        <v>510</v>
      </c>
      <c r="D132" t="s">
        <v>511</v>
      </c>
      <c r="E132" t="s">
        <v>512</v>
      </c>
      <c r="O132" s="18" t="str">
        <f t="shared" si="1"/>
        <v>2Local Defined Benefit Pension- Group A</v>
      </c>
      <c r="P132">
        <v>300</v>
      </c>
      <c r="Q132" t="s">
        <v>741</v>
      </c>
      <c r="R132" t="s">
        <v>742</v>
      </c>
      <c r="S132" t="s">
        <v>743</v>
      </c>
    </row>
    <row r="133" spans="1:19" x14ac:dyDescent="0.25">
      <c r="B133">
        <v>301</v>
      </c>
      <c r="C133" t="s">
        <v>513</v>
      </c>
      <c r="D133" t="s">
        <v>514</v>
      </c>
      <c r="E133" t="s">
        <v>515</v>
      </c>
      <c r="O133" s="18" t="str">
        <f t="shared" si="1"/>
        <v xml:space="preserve">2Local  Defined Benefit Pension - Group B </v>
      </c>
      <c r="P133">
        <v>301</v>
      </c>
      <c r="Q133" t="s">
        <v>744</v>
      </c>
      <c r="R133" t="s">
        <v>745</v>
      </c>
      <c r="S133" t="s">
        <v>746</v>
      </c>
    </row>
    <row r="134" spans="1:19" x14ac:dyDescent="0.25">
      <c r="A134" s="18" t="s">
        <v>678</v>
      </c>
      <c r="O134" s="18" t="str">
        <f t="shared" si="1"/>
        <v xml:space="preserve">2Local  Defined Benefit Pension - Group C </v>
      </c>
      <c r="P134">
        <v>305</v>
      </c>
      <c r="Q134" t="s">
        <v>747</v>
      </c>
      <c r="R134" t="s">
        <v>748</v>
      </c>
      <c r="S134" t="s">
        <v>749</v>
      </c>
    </row>
    <row r="135" spans="1:19" x14ac:dyDescent="0.25">
      <c r="B135">
        <v>302</v>
      </c>
      <c r="C135" t="s">
        <v>516</v>
      </c>
      <c r="D135" t="s">
        <v>517</v>
      </c>
      <c r="E135" t="s">
        <v>518</v>
      </c>
      <c r="O135" s="18" t="str">
        <f t="shared" si="1"/>
        <v>2State Defined Benefit Pension- Group A</v>
      </c>
      <c r="P135">
        <v>302</v>
      </c>
      <c r="Q135" t="s">
        <v>750</v>
      </c>
      <c r="R135" t="s">
        <v>751</v>
      </c>
      <c r="S135" t="s">
        <v>752</v>
      </c>
    </row>
    <row r="136" spans="1:19" x14ac:dyDescent="0.25">
      <c r="B136">
        <v>303</v>
      </c>
      <c r="C136" t="s">
        <v>519</v>
      </c>
      <c r="D136" t="s">
        <v>520</v>
      </c>
      <c r="E136" t="s">
        <v>521</v>
      </c>
      <c r="O136" s="18" t="str">
        <f t="shared" si="1"/>
        <v xml:space="preserve">2State Defined Benefit Pension - Group B </v>
      </c>
      <c r="P136">
        <v>303</v>
      </c>
      <c r="Q136" t="s">
        <v>753</v>
      </c>
      <c r="R136" t="s">
        <v>754</v>
      </c>
      <c r="S136" t="s">
        <v>755</v>
      </c>
    </row>
    <row r="137" spans="1:19" x14ac:dyDescent="0.25">
      <c r="A137" s="18" t="s">
        <v>678</v>
      </c>
      <c r="O137" s="18" t="str">
        <f t="shared" si="1"/>
        <v xml:space="preserve">2State Defined Benefit Pension - Group C </v>
      </c>
      <c r="P137">
        <v>306</v>
      </c>
      <c r="Q137" t="s">
        <v>756</v>
      </c>
      <c r="R137" t="s">
        <v>757</v>
      </c>
      <c r="S137" t="s">
        <v>758</v>
      </c>
    </row>
    <row r="138" spans="1:19" x14ac:dyDescent="0.25">
      <c r="B138">
        <v>304</v>
      </c>
      <c r="C138" t="s">
        <v>522</v>
      </c>
      <c r="D138" t="s">
        <v>523</v>
      </c>
      <c r="E138">
        <v>52214</v>
      </c>
      <c r="O138" s="18" t="str">
        <f t="shared" si="1"/>
        <v xml:space="preserve">2Other Defined Benefit / Contribution </v>
      </c>
      <c r="P138">
        <v>304</v>
      </c>
      <c r="Q138" t="s">
        <v>759</v>
      </c>
      <c r="R138" t="s">
        <v>760</v>
      </c>
      <c r="S138" t="s">
        <v>761</v>
      </c>
    </row>
    <row r="139" spans="1:19" x14ac:dyDescent="0.25">
      <c r="B139">
        <v>350</v>
      </c>
      <c r="C139" t="s">
        <v>524</v>
      </c>
      <c r="D139" t="s">
        <v>525</v>
      </c>
      <c r="E139" t="s">
        <v>526</v>
      </c>
      <c r="O139" s="18" t="str">
        <f t="shared" si="1"/>
        <v xml:space="preserve">2OPEB Contribution- Group A </v>
      </c>
      <c r="P139">
        <v>350</v>
      </c>
      <c r="Q139" t="s">
        <v>524</v>
      </c>
      <c r="R139" t="s">
        <v>762</v>
      </c>
      <c r="S139" t="s">
        <v>763</v>
      </c>
    </row>
    <row r="140" spans="1:19" x14ac:dyDescent="0.25">
      <c r="B140">
        <v>351</v>
      </c>
      <c r="C140" t="s">
        <v>527</v>
      </c>
      <c r="D140" t="s">
        <v>528</v>
      </c>
      <c r="E140" t="s">
        <v>365</v>
      </c>
      <c r="O140" s="18" t="str">
        <f t="shared" si="1"/>
        <v>2OPEB Contribution- Group B</v>
      </c>
      <c r="P140">
        <v>351</v>
      </c>
      <c r="Q140" t="s">
        <v>527</v>
      </c>
      <c r="R140" t="s">
        <v>764</v>
      </c>
      <c r="S140" t="s">
        <v>765</v>
      </c>
    </row>
    <row r="141" spans="1:19" x14ac:dyDescent="0.25">
      <c r="A141" s="18" t="s">
        <v>678</v>
      </c>
      <c r="O141" s="18" t="str">
        <f t="shared" si="1"/>
        <v>2OPEB Contribution- Group C</v>
      </c>
      <c r="P141">
        <v>353</v>
      </c>
      <c r="Q141" t="s">
        <v>529</v>
      </c>
      <c r="R141" t="s">
        <v>766</v>
      </c>
      <c r="S141" t="s">
        <v>767</v>
      </c>
    </row>
    <row r="142" spans="1:19" x14ac:dyDescent="0.25">
      <c r="B142">
        <v>352</v>
      </c>
      <c r="C142" t="s">
        <v>530</v>
      </c>
      <c r="D142" t="s">
        <v>531</v>
      </c>
      <c r="E142" t="s">
        <v>365</v>
      </c>
      <c r="O142" s="18" t="str">
        <f t="shared" si="1"/>
        <v>2OPEB Contribution- Total</v>
      </c>
      <c r="P142">
        <v>352</v>
      </c>
      <c r="Q142" t="s">
        <v>530</v>
      </c>
      <c r="R142" t="s">
        <v>531</v>
      </c>
      <c r="S142" t="s">
        <v>681</v>
      </c>
    </row>
    <row r="143" spans="1:19" x14ac:dyDescent="0.25">
      <c r="B143">
        <v>355</v>
      </c>
      <c r="C143" t="s">
        <v>532</v>
      </c>
      <c r="D143" t="s">
        <v>533</v>
      </c>
      <c r="E143" t="s">
        <v>365</v>
      </c>
      <c r="O143" s="18" t="str">
        <f t="shared" si="1"/>
        <v>2Non-Qualified OPEB Trust Contribution</v>
      </c>
      <c r="P143">
        <v>355</v>
      </c>
      <c r="Q143" t="s">
        <v>532</v>
      </c>
      <c r="R143" t="s">
        <v>533</v>
      </c>
      <c r="S143" t="s">
        <v>681</v>
      </c>
    </row>
    <row r="144" spans="1:19" x14ac:dyDescent="0.25">
      <c r="B144">
        <v>401</v>
      </c>
      <c r="C144" t="s">
        <v>534</v>
      </c>
      <c r="D144" t="s">
        <v>535</v>
      </c>
      <c r="E144" t="s">
        <v>536</v>
      </c>
      <c r="O144" s="18" t="str">
        <f t="shared" si="1"/>
        <v xml:space="preserve">2Purchased Services </v>
      </c>
      <c r="P144">
        <v>401</v>
      </c>
      <c r="Q144" t="s">
        <v>534</v>
      </c>
      <c r="R144" t="s">
        <v>768</v>
      </c>
      <c r="S144" t="s">
        <v>769</v>
      </c>
    </row>
    <row r="145" spans="2:19" x14ac:dyDescent="0.25">
      <c r="B145">
        <v>402</v>
      </c>
      <c r="C145" t="s">
        <v>537</v>
      </c>
      <c r="D145" t="s">
        <v>538</v>
      </c>
      <c r="E145" t="s">
        <v>539</v>
      </c>
      <c r="O145" s="18" t="str">
        <f t="shared" si="1"/>
        <v>2Materials/Supplies</v>
      </c>
      <c r="P145">
        <v>402</v>
      </c>
      <c r="Q145" t="s">
        <v>537</v>
      </c>
      <c r="R145" t="s">
        <v>538</v>
      </c>
      <c r="S145" t="s">
        <v>770</v>
      </c>
    </row>
    <row r="146" spans="2:19" x14ac:dyDescent="0.25">
      <c r="B146">
        <v>403</v>
      </c>
      <c r="C146" t="s">
        <v>540</v>
      </c>
      <c r="D146" t="s">
        <v>541</v>
      </c>
      <c r="E146" t="s">
        <v>542</v>
      </c>
      <c r="O146" s="18" t="str">
        <f t="shared" si="1"/>
        <v xml:space="preserve">2Software Licenses  </v>
      </c>
      <c r="P146">
        <v>403</v>
      </c>
      <c r="Q146" t="s">
        <v>540</v>
      </c>
      <c r="R146" t="s">
        <v>541</v>
      </c>
      <c r="S146" t="s">
        <v>542</v>
      </c>
    </row>
    <row r="147" spans="2:19" x14ac:dyDescent="0.25">
      <c r="B147">
        <v>404</v>
      </c>
      <c r="C147" t="s">
        <v>543</v>
      </c>
      <c r="D147" t="s">
        <v>544</v>
      </c>
      <c r="E147" t="s">
        <v>545</v>
      </c>
      <c r="O147" s="18" t="str">
        <f t="shared" si="1"/>
        <v>2Capital Outlays</v>
      </c>
      <c r="P147">
        <v>404</v>
      </c>
      <c r="Q147" t="s">
        <v>543</v>
      </c>
      <c r="R147" t="s">
        <v>544</v>
      </c>
      <c r="S147" t="s">
        <v>545</v>
      </c>
    </row>
    <row r="148" spans="2:19" x14ac:dyDescent="0.25">
      <c r="B148">
        <v>405</v>
      </c>
      <c r="C148" t="s">
        <v>546</v>
      </c>
      <c r="D148" t="s">
        <v>547</v>
      </c>
      <c r="E148" t="s">
        <v>548</v>
      </c>
      <c r="O148" s="18" t="str">
        <f t="shared" si="1"/>
        <v>2Insurance</v>
      </c>
      <c r="P148">
        <v>405</v>
      </c>
      <c r="Q148" t="s">
        <v>546</v>
      </c>
      <c r="R148" t="s">
        <v>547</v>
      </c>
      <c r="S148" t="s">
        <v>548</v>
      </c>
    </row>
    <row r="149" spans="2:19" x14ac:dyDescent="0.25">
      <c r="B149">
        <v>407</v>
      </c>
      <c r="C149" t="s">
        <v>549</v>
      </c>
      <c r="D149" t="s">
        <v>550</v>
      </c>
      <c r="E149" t="s">
        <v>551</v>
      </c>
      <c r="O149" s="18" t="str">
        <f t="shared" si="1"/>
        <v>2Maintenance</v>
      </c>
      <c r="P149">
        <v>407</v>
      </c>
      <c r="Q149" t="s">
        <v>549</v>
      </c>
      <c r="R149" t="s">
        <v>550</v>
      </c>
      <c r="S149" t="s">
        <v>551</v>
      </c>
    </row>
    <row r="150" spans="2:19" x14ac:dyDescent="0.25">
      <c r="B150">
        <v>408</v>
      </c>
      <c r="C150" t="s">
        <v>552</v>
      </c>
      <c r="D150" t="s">
        <v>553</v>
      </c>
      <c r="E150" t="s">
        <v>554</v>
      </c>
      <c r="O150" s="18" t="str">
        <f t="shared" si="1"/>
        <v>2Vehicle Operations</v>
      </c>
      <c r="P150">
        <v>408</v>
      </c>
      <c r="Q150" t="s">
        <v>552</v>
      </c>
      <c r="R150" t="s">
        <v>553</v>
      </c>
      <c r="S150" t="s">
        <v>554</v>
      </c>
    </row>
    <row r="151" spans="2:19" x14ac:dyDescent="0.25">
      <c r="B151">
        <v>409</v>
      </c>
      <c r="C151" t="s">
        <v>555</v>
      </c>
      <c r="D151" t="s">
        <v>556</v>
      </c>
      <c r="E151" t="s">
        <v>557</v>
      </c>
      <c r="O151" s="18" t="str">
        <f t="shared" si="1"/>
        <v>2Utilities</v>
      </c>
      <c r="P151">
        <v>409</v>
      </c>
      <c r="Q151" t="s">
        <v>555</v>
      </c>
      <c r="R151" t="s">
        <v>556</v>
      </c>
      <c r="S151" t="s">
        <v>771</v>
      </c>
    </row>
    <row r="152" spans="2:19" x14ac:dyDescent="0.25">
      <c r="B152">
        <v>410</v>
      </c>
      <c r="C152" t="s">
        <v>558</v>
      </c>
      <c r="D152" t="s">
        <v>559</v>
      </c>
      <c r="E152" t="s">
        <v>560</v>
      </c>
      <c r="O152" s="18" t="str">
        <f t="shared" si="1"/>
        <v>2Contingency</v>
      </c>
      <c r="P152">
        <v>410</v>
      </c>
      <c r="Q152" t="s">
        <v>558</v>
      </c>
      <c r="R152" t="s">
        <v>559</v>
      </c>
      <c r="S152" t="s">
        <v>772</v>
      </c>
    </row>
    <row r="153" spans="2:19" x14ac:dyDescent="0.25">
      <c r="B153">
        <v>411</v>
      </c>
      <c r="C153" t="s">
        <v>561</v>
      </c>
      <c r="D153" t="s">
        <v>562</v>
      </c>
      <c r="E153" t="s">
        <v>365</v>
      </c>
      <c r="O153" s="18" t="str">
        <f t="shared" si="1"/>
        <v>2Street Lighting</v>
      </c>
      <c r="P153">
        <v>411</v>
      </c>
      <c r="Q153" t="s">
        <v>561</v>
      </c>
      <c r="R153" t="s">
        <v>562</v>
      </c>
      <c r="S153" t="s">
        <v>681</v>
      </c>
    </row>
    <row r="154" spans="2:19" x14ac:dyDescent="0.25">
      <c r="B154">
        <v>412</v>
      </c>
      <c r="C154" t="s">
        <v>563</v>
      </c>
      <c r="D154" t="s">
        <v>564</v>
      </c>
      <c r="E154" t="s">
        <v>365</v>
      </c>
      <c r="O154" s="18" t="str">
        <f t="shared" si="1"/>
        <v>2Revaluation</v>
      </c>
      <c r="P154">
        <v>412</v>
      </c>
      <c r="Q154" t="s">
        <v>563</v>
      </c>
      <c r="R154" t="s">
        <v>564</v>
      </c>
      <c r="S154" t="s">
        <v>681</v>
      </c>
    </row>
    <row r="155" spans="2:19" x14ac:dyDescent="0.25">
      <c r="B155">
        <v>413</v>
      </c>
      <c r="C155" t="s">
        <v>565</v>
      </c>
      <c r="D155" t="s">
        <v>566</v>
      </c>
      <c r="E155" t="s">
        <v>365</v>
      </c>
      <c r="O155" s="18" t="str">
        <f t="shared" si="1"/>
        <v>2Snow Removal-Raw Material &amp; External Contracts</v>
      </c>
      <c r="P155">
        <v>413</v>
      </c>
      <c r="Q155" t="s">
        <v>565</v>
      </c>
      <c r="R155" t="s">
        <v>566</v>
      </c>
      <c r="S155" t="s">
        <v>681</v>
      </c>
    </row>
    <row r="156" spans="2:19" x14ac:dyDescent="0.25">
      <c r="B156">
        <v>414</v>
      </c>
      <c r="C156" t="s">
        <v>567</v>
      </c>
      <c r="D156" t="s">
        <v>568</v>
      </c>
      <c r="E156" t="s">
        <v>365</v>
      </c>
      <c r="O156" s="18" t="str">
        <f t="shared" si="1"/>
        <v>2Trash Removal &amp; Recycling</v>
      </c>
      <c r="P156">
        <v>414</v>
      </c>
      <c r="Q156" t="s">
        <v>567</v>
      </c>
      <c r="R156" t="s">
        <v>568</v>
      </c>
      <c r="S156" t="s">
        <v>681</v>
      </c>
    </row>
    <row r="157" spans="2:19" x14ac:dyDescent="0.25">
      <c r="B157">
        <v>415</v>
      </c>
      <c r="C157" t="s">
        <v>569</v>
      </c>
      <c r="D157" t="s">
        <v>570</v>
      </c>
      <c r="E157">
        <v>58206</v>
      </c>
      <c r="O157" s="18" t="str">
        <f t="shared" si="1"/>
        <v>2Claims &amp; Settlements</v>
      </c>
      <c r="P157">
        <v>415</v>
      </c>
      <c r="Q157" t="s">
        <v>569</v>
      </c>
      <c r="R157" t="s">
        <v>570</v>
      </c>
      <c r="S157">
        <v>58206</v>
      </c>
    </row>
    <row r="158" spans="2:19" x14ac:dyDescent="0.25">
      <c r="B158">
        <v>416</v>
      </c>
      <c r="C158" t="s">
        <v>571</v>
      </c>
      <c r="D158" t="s">
        <v>572</v>
      </c>
      <c r="E158">
        <v>58901</v>
      </c>
      <c r="O158" s="18" t="str">
        <f t="shared" si="1"/>
        <v>2Community Support</v>
      </c>
      <c r="P158">
        <v>416</v>
      </c>
      <c r="Q158" t="s">
        <v>571</v>
      </c>
      <c r="R158" t="s">
        <v>572</v>
      </c>
      <c r="S158">
        <v>58901</v>
      </c>
    </row>
    <row r="159" spans="2:19" x14ac:dyDescent="0.25">
      <c r="B159">
        <v>417</v>
      </c>
      <c r="C159" t="s">
        <v>573</v>
      </c>
      <c r="D159" t="s">
        <v>574</v>
      </c>
      <c r="E159" t="s">
        <v>575</v>
      </c>
      <c r="O159" s="18" t="str">
        <f t="shared" si="1"/>
        <v xml:space="preserve">2Other Operation Expenditures </v>
      </c>
      <c r="P159">
        <v>417</v>
      </c>
      <c r="Q159" t="s">
        <v>573</v>
      </c>
      <c r="R159" t="s">
        <v>574</v>
      </c>
      <c r="S159" t="s">
        <v>773</v>
      </c>
    </row>
    <row r="160" spans="2:19" x14ac:dyDescent="0.25">
      <c r="B160">
        <v>500</v>
      </c>
      <c r="C160" t="s">
        <v>428</v>
      </c>
      <c r="D160" t="s">
        <v>576</v>
      </c>
      <c r="E160" t="s">
        <v>365</v>
      </c>
      <c r="O160" s="18" t="str">
        <f t="shared" si="1"/>
        <v>2Local Appropriation for Education</v>
      </c>
      <c r="P160">
        <v>500</v>
      </c>
      <c r="Q160" t="s">
        <v>428</v>
      </c>
      <c r="R160" t="s">
        <v>576</v>
      </c>
      <c r="S160" t="s">
        <v>681</v>
      </c>
    </row>
    <row r="161" spans="2:19" x14ac:dyDescent="0.25">
      <c r="B161">
        <v>501</v>
      </c>
      <c r="C161" t="s">
        <v>431</v>
      </c>
      <c r="D161" t="s">
        <v>432</v>
      </c>
      <c r="E161" t="s">
        <v>365</v>
      </c>
      <c r="O161" s="18" t="str">
        <f t="shared" si="1"/>
        <v>2Regional Appropriation for Education</v>
      </c>
      <c r="P161">
        <v>501</v>
      </c>
      <c r="Q161" t="s">
        <v>431</v>
      </c>
      <c r="R161" t="s">
        <v>432</v>
      </c>
      <c r="S161" t="s">
        <v>681</v>
      </c>
    </row>
    <row r="162" spans="2:19" x14ac:dyDescent="0.25">
      <c r="O162" s="18" t="str">
        <f t="shared" si="1"/>
        <v>2Supplemental Appropriation for Education</v>
      </c>
      <c r="P162">
        <v>503</v>
      </c>
      <c r="Q162" t="s">
        <v>433</v>
      </c>
      <c r="R162" t="s">
        <v>434</v>
      </c>
      <c r="S162" t="s">
        <v>681</v>
      </c>
    </row>
    <row r="163" spans="2:19" x14ac:dyDescent="0.25">
      <c r="O163" s="18" t="str">
        <f t="shared" si="1"/>
        <v>2Regional Supplemental Appropriation for Education</v>
      </c>
      <c r="P163">
        <v>504</v>
      </c>
      <c r="Q163" t="s">
        <v>435</v>
      </c>
      <c r="R163" t="s">
        <v>436</v>
      </c>
      <c r="S163" t="s">
        <v>681</v>
      </c>
    </row>
    <row r="164" spans="2:19" x14ac:dyDescent="0.25">
      <c r="B164">
        <v>502</v>
      </c>
      <c r="C164" t="s">
        <v>437</v>
      </c>
      <c r="D164" t="s">
        <v>438</v>
      </c>
      <c r="E164" t="s">
        <v>365</v>
      </c>
      <c r="O164" s="18" t="str">
        <f t="shared" si="1"/>
        <v>2Other Education Appropriation</v>
      </c>
      <c r="P164">
        <v>502</v>
      </c>
      <c r="Q164" t="s">
        <v>437</v>
      </c>
      <c r="R164" t="s">
        <v>438</v>
      </c>
      <c r="S164" t="s">
        <v>681</v>
      </c>
    </row>
    <row r="165" spans="2:19" x14ac:dyDescent="0.25">
      <c r="B165">
        <v>600</v>
      </c>
      <c r="C165" t="s">
        <v>577</v>
      </c>
      <c r="D165" t="s">
        <v>578</v>
      </c>
      <c r="E165" t="s">
        <v>365</v>
      </c>
      <c r="O165" s="18" t="str">
        <f t="shared" si="1"/>
        <v>2Municipal Debt- Principal</v>
      </c>
      <c r="P165">
        <v>600</v>
      </c>
      <c r="Q165" t="s">
        <v>577</v>
      </c>
      <c r="R165" t="s">
        <v>578</v>
      </c>
      <c r="S165" t="s">
        <v>681</v>
      </c>
    </row>
    <row r="166" spans="2:19" x14ac:dyDescent="0.25">
      <c r="B166">
        <v>601</v>
      </c>
      <c r="C166" t="s">
        <v>579</v>
      </c>
      <c r="D166" t="s">
        <v>578</v>
      </c>
      <c r="E166" t="s">
        <v>365</v>
      </c>
      <c r="O166" s="18" t="str">
        <f t="shared" si="1"/>
        <v>2Municipal Debt- Interest</v>
      </c>
      <c r="P166">
        <v>601</v>
      </c>
      <c r="Q166" t="s">
        <v>579</v>
      </c>
      <c r="R166" t="s">
        <v>578</v>
      </c>
      <c r="S166" t="s">
        <v>681</v>
      </c>
    </row>
    <row r="167" spans="2:19" x14ac:dyDescent="0.25">
      <c r="B167">
        <v>610</v>
      </c>
      <c r="C167" t="s">
        <v>580</v>
      </c>
      <c r="D167" t="s">
        <v>581</v>
      </c>
      <c r="E167" t="s">
        <v>582</v>
      </c>
      <c r="O167" s="18" t="str">
        <f t="shared" ref="O167:O168" si="2">2&amp;Q167</f>
        <v>2School Debt- Principal</v>
      </c>
      <c r="P167">
        <v>610</v>
      </c>
      <c r="Q167" t="s">
        <v>580</v>
      </c>
      <c r="R167" t="s">
        <v>581</v>
      </c>
      <c r="S167" t="s">
        <v>774</v>
      </c>
    </row>
    <row r="168" spans="2:19" x14ac:dyDescent="0.25">
      <c r="B168">
        <v>611</v>
      </c>
      <c r="C168" t="s">
        <v>583</v>
      </c>
      <c r="D168" t="s">
        <v>581</v>
      </c>
      <c r="E168" t="s">
        <v>584</v>
      </c>
      <c r="O168" s="18" t="str">
        <f t="shared" si="2"/>
        <v>2School Debt- Interest</v>
      </c>
      <c r="P168">
        <v>611</v>
      </c>
      <c r="Q168" t="s">
        <v>583</v>
      </c>
      <c r="R168" t="s">
        <v>581</v>
      </c>
      <c r="S168" t="s">
        <v>584</v>
      </c>
    </row>
    <row r="169" spans="2:19" x14ac:dyDescent="0.25">
      <c r="B169">
        <v>999</v>
      </c>
      <c r="C169" t="s">
        <v>585</v>
      </c>
      <c r="D169" t="s">
        <v>586</v>
      </c>
      <c r="E169" t="s">
        <v>365</v>
      </c>
      <c r="P169">
        <v>999</v>
      </c>
      <c r="Q169" t="s">
        <v>585</v>
      </c>
      <c r="R169" t="s">
        <v>586</v>
      </c>
      <c r="S169" t="s">
        <v>681</v>
      </c>
    </row>
    <row r="170" spans="2:19" x14ac:dyDescent="0.25">
      <c r="B170" t="s">
        <v>587</v>
      </c>
      <c r="C170" t="s">
        <v>442</v>
      </c>
      <c r="D170" t="s">
        <v>442</v>
      </c>
      <c r="E170" t="s">
        <v>442</v>
      </c>
      <c r="P170" t="s">
        <v>442</v>
      </c>
      <c r="Q170" t="s">
        <v>442</v>
      </c>
      <c r="R170" t="s">
        <v>442</v>
      </c>
      <c r="S170" t="s">
        <v>442</v>
      </c>
    </row>
    <row r="171" spans="2:19" x14ac:dyDescent="0.25">
      <c r="B171" t="s">
        <v>442</v>
      </c>
      <c r="C171" t="s">
        <v>442</v>
      </c>
      <c r="D171" t="s">
        <v>442</v>
      </c>
      <c r="E171" t="s">
        <v>442</v>
      </c>
      <c r="P171" t="s">
        <v>442</v>
      </c>
      <c r="Q171" t="s">
        <v>442</v>
      </c>
      <c r="R171" t="s">
        <v>442</v>
      </c>
      <c r="S171" t="s">
        <v>442</v>
      </c>
    </row>
    <row r="172" spans="2:19" x14ac:dyDescent="0.25">
      <c r="B172" t="s">
        <v>442</v>
      </c>
      <c r="C172" t="s">
        <v>442</v>
      </c>
      <c r="D172" t="s">
        <v>442</v>
      </c>
      <c r="E172" t="s">
        <v>442</v>
      </c>
      <c r="P172" t="s">
        <v>442</v>
      </c>
      <c r="Q172" t="s">
        <v>442</v>
      </c>
      <c r="R172" t="s">
        <v>442</v>
      </c>
      <c r="S172" t="s">
        <v>442</v>
      </c>
    </row>
    <row r="173" spans="2:19" x14ac:dyDescent="0.25">
      <c r="B173" t="s">
        <v>442</v>
      </c>
      <c r="C173" t="s">
        <v>442</v>
      </c>
      <c r="D173" t="s">
        <v>442</v>
      </c>
      <c r="E173" t="s">
        <v>442</v>
      </c>
      <c r="P173" t="s">
        <v>442</v>
      </c>
      <c r="Q173" t="s">
        <v>442</v>
      </c>
      <c r="R173" t="s">
        <v>442</v>
      </c>
      <c r="S173" t="s">
        <v>442</v>
      </c>
    </row>
    <row r="174" spans="2:19" x14ac:dyDescent="0.25">
      <c r="B174" t="s">
        <v>442</v>
      </c>
      <c r="C174" t="s">
        <v>442</v>
      </c>
      <c r="D174" t="s">
        <v>442</v>
      </c>
      <c r="E174" t="s">
        <v>442</v>
      </c>
      <c r="P174" t="s">
        <v>442</v>
      </c>
      <c r="Q174" t="s">
        <v>442</v>
      </c>
      <c r="R174" t="s">
        <v>442</v>
      </c>
      <c r="S174" t="s">
        <v>442</v>
      </c>
    </row>
    <row r="175" spans="2:19" x14ac:dyDescent="0.25">
      <c r="B175" t="s">
        <v>442</v>
      </c>
      <c r="C175" t="s">
        <v>442</v>
      </c>
      <c r="D175" t="s">
        <v>442</v>
      </c>
      <c r="E175" t="s">
        <v>442</v>
      </c>
      <c r="P175" t="s">
        <v>442</v>
      </c>
      <c r="Q175" t="s">
        <v>442</v>
      </c>
      <c r="R175" t="s">
        <v>442</v>
      </c>
      <c r="S175" t="s">
        <v>442</v>
      </c>
    </row>
    <row r="176" spans="2:19" x14ac:dyDescent="0.25">
      <c r="B176" t="s">
        <v>442</v>
      </c>
      <c r="C176" t="s">
        <v>442</v>
      </c>
      <c r="D176" t="s">
        <v>442</v>
      </c>
      <c r="E176" t="s">
        <v>442</v>
      </c>
      <c r="P176" t="s">
        <v>442</v>
      </c>
      <c r="Q176" t="s">
        <v>442</v>
      </c>
      <c r="R176" t="s">
        <v>442</v>
      </c>
      <c r="S176" t="s">
        <v>442</v>
      </c>
    </row>
    <row r="177" spans="2:19" x14ac:dyDescent="0.25">
      <c r="B177" t="s">
        <v>442</v>
      </c>
      <c r="C177" t="s">
        <v>442</v>
      </c>
      <c r="D177" t="s">
        <v>442</v>
      </c>
      <c r="E177" t="s">
        <v>442</v>
      </c>
      <c r="P177" t="s">
        <v>442</v>
      </c>
      <c r="Q177" t="s">
        <v>442</v>
      </c>
      <c r="R177" t="s">
        <v>442</v>
      </c>
      <c r="S177" t="s">
        <v>442</v>
      </c>
    </row>
    <row r="178" spans="2:19" x14ac:dyDescent="0.25">
      <c r="B178" t="s">
        <v>442</v>
      </c>
      <c r="C178" t="s">
        <v>442</v>
      </c>
      <c r="D178" t="s">
        <v>442</v>
      </c>
      <c r="E178" t="s">
        <v>442</v>
      </c>
      <c r="P178" t="s">
        <v>442</v>
      </c>
      <c r="Q178" t="s">
        <v>442</v>
      </c>
      <c r="R178" t="s">
        <v>442</v>
      </c>
      <c r="S178" t="s">
        <v>442</v>
      </c>
    </row>
    <row r="179" spans="2:19" x14ac:dyDescent="0.25">
      <c r="B179" t="s">
        <v>442</v>
      </c>
      <c r="C179" t="s">
        <v>442</v>
      </c>
      <c r="D179" t="s">
        <v>442</v>
      </c>
      <c r="E179" t="s">
        <v>442</v>
      </c>
      <c r="P179" t="s">
        <v>442</v>
      </c>
      <c r="Q179" t="s">
        <v>442</v>
      </c>
      <c r="R179" t="s">
        <v>442</v>
      </c>
      <c r="S179" t="s">
        <v>442</v>
      </c>
    </row>
    <row r="180" spans="2:19" x14ac:dyDescent="0.25">
      <c r="B180" t="s">
        <v>442</v>
      </c>
      <c r="C180" t="s">
        <v>442</v>
      </c>
      <c r="D180" t="s">
        <v>442</v>
      </c>
      <c r="E180" t="s">
        <v>442</v>
      </c>
      <c r="P180" t="s">
        <v>442</v>
      </c>
      <c r="Q180" t="s">
        <v>442</v>
      </c>
      <c r="R180" t="s">
        <v>442</v>
      </c>
      <c r="S180" t="s">
        <v>442</v>
      </c>
    </row>
    <row r="181" spans="2:19" x14ac:dyDescent="0.25">
      <c r="B181" t="s">
        <v>442</v>
      </c>
      <c r="C181" t="s">
        <v>442</v>
      </c>
      <c r="D181" t="s">
        <v>442</v>
      </c>
      <c r="E181" t="s">
        <v>442</v>
      </c>
      <c r="P181" t="s">
        <v>442</v>
      </c>
      <c r="Q181" t="s">
        <v>442</v>
      </c>
      <c r="R181" t="s">
        <v>442</v>
      </c>
      <c r="S181" t="s">
        <v>442</v>
      </c>
    </row>
    <row r="182" spans="2:19" x14ac:dyDescent="0.25">
      <c r="B182" t="s">
        <v>442</v>
      </c>
      <c r="C182" t="s">
        <v>442</v>
      </c>
      <c r="D182" t="s">
        <v>442</v>
      </c>
      <c r="E182" t="s">
        <v>442</v>
      </c>
      <c r="P182" t="s">
        <v>442</v>
      </c>
      <c r="Q182" t="s">
        <v>442</v>
      </c>
      <c r="R182" t="s">
        <v>442</v>
      </c>
      <c r="S182" t="s">
        <v>442</v>
      </c>
    </row>
    <row r="183" spans="2:19" x14ac:dyDescent="0.25">
      <c r="B183" t="s">
        <v>442</v>
      </c>
      <c r="C183" t="s">
        <v>442</v>
      </c>
      <c r="D183" t="s">
        <v>442</v>
      </c>
      <c r="E183" t="s">
        <v>442</v>
      </c>
      <c r="P183" t="s">
        <v>442</v>
      </c>
      <c r="Q183" t="s">
        <v>442</v>
      </c>
      <c r="R183" t="s">
        <v>442</v>
      </c>
      <c r="S183" t="s">
        <v>442</v>
      </c>
    </row>
    <row r="184" spans="2:19" x14ac:dyDescent="0.25">
      <c r="B184" t="s">
        <v>442</v>
      </c>
      <c r="C184" t="s">
        <v>442</v>
      </c>
      <c r="D184" t="s">
        <v>442</v>
      </c>
      <c r="E184" t="s">
        <v>442</v>
      </c>
      <c r="P184" t="s">
        <v>442</v>
      </c>
      <c r="Q184" t="s">
        <v>442</v>
      </c>
      <c r="R184" t="s">
        <v>442</v>
      </c>
      <c r="S184" t="s">
        <v>442</v>
      </c>
    </row>
    <row r="185" spans="2:19" x14ac:dyDescent="0.25">
      <c r="B185" t="s">
        <v>442</v>
      </c>
      <c r="C185" t="s">
        <v>442</v>
      </c>
      <c r="D185" t="s">
        <v>442</v>
      </c>
      <c r="E185" t="s">
        <v>442</v>
      </c>
      <c r="P185" t="s">
        <v>442</v>
      </c>
      <c r="Q185" t="s">
        <v>442</v>
      </c>
      <c r="R185" t="s">
        <v>442</v>
      </c>
      <c r="S185" t="s">
        <v>442</v>
      </c>
    </row>
    <row r="186" spans="2:19" x14ac:dyDescent="0.25">
      <c r="B186" t="s">
        <v>442</v>
      </c>
      <c r="C186" t="s">
        <v>442</v>
      </c>
      <c r="D186" t="s">
        <v>442</v>
      </c>
      <c r="E186" t="s">
        <v>442</v>
      </c>
      <c r="P186" t="s">
        <v>442</v>
      </c>
      <c r="Q186" t="s">
        <v>442</v>
      </c>
      <c r="R186" t="s">
        <v>442</v>
      </c>
      <c r="S186" t="s">
        <v>442</v>
      </c>
    </row>
    <row r="187" spans="2:19" x14ac:dyDescent="0.25">
      <c r="B187" t="s">
        <v>442</v>
      </c>
      <c r="C187" t="s">
        <v>442</v>
      </c>
      <c r="D187" t="s">
        <v>442</v>
      </c>
      <c r="E187" t="s">
        <v>442</v>
      </c>
      <c r="P187" t="s">
        <v>442</v>
      </c>
      <c r="Q187" t="s">
        <v>442</v>
      </c>
      <c r="R187" t="s">
        <v>442</v>
      </c>
      <c r="S187" t="s">
        <v>442</v>
      </c>
    </row>
    <row r="188" spans="2:19" x14ac:dyDescent="0.25">
      <c r="B188" t="s">
        <v>442</v>
      </c>
      <c r="C188" t="s">
        <v>442</v>
      </c>
      <c r="D188" t="s">
        <v>442</v>
      </c>
      <c r="E188" t="s">
        <v>442</v>
      </c>
      <c r="P188" t="s">
        <v>442</v>
      </c>
      <c r="Q188" t="s">
        <v>442</v>
      </c>
      <c r="R188" t="s">
        <v>442</v>
      </c>
      <c r="S188" t="s">
        <v>442</v>
      </c>
    </row>
    <row r="189" spans="2:19" x14ac:dyDescent="0.25">
      <c r="B189" t="s">
        <v>442</v>
      </c>
      <c r="C189" t="s">
        <v>442</v>
      </c>
      <c r="D189" t="s">
        <v>442</v>
      </c>
      <c r="E189" t="s">
        <v>442</v>
      </c>
      <c r="P189" t="s">
        <v>442</v>
      </c>
      <c r="Q189" t="s">
        <v>442</v>
      </c>
      <c r="R189" t="s">
        <v>442</v>
      </c>
      <c r="S189" t="s">
        <v>442</v>
      </c>
    </row>
    <row r="190" spans="2:19" x14ac:dyDescent="0.25">
      <c r="B190" t="s">
        <v>442</v>
      </c>
      <c r="C190" t="s">
        <v>442</v>
      </c>
      <c r="D190" t="s">
        <v>442</v>
      </c>
      <c r="E190" t="s">
        <v>442</v>
      </c>
      <c r="P190" t="s">
        <v>442</v>
      </c>
      <c r="Q190" t="s">
        <v>442</v>
      </c>
      <c r="R190" t="s">
        <v>442</v>
      </c>
      <c r="S190" t="s">
        <v>442</v>
      </c>
    </row>
    <row r="191" spans="2:19" x14ac:dyDescent="0.25">
      <c r="B191" t="s">
        <v>442</v>
      </c>
      <c r="C191" t="s">
        <v>442</v>
      </c>
      <c r="D191" t="s">
        <v>442</v>
      </c>
      <c r="E191" t="s">
        <v>442</v>
      </c>
      <c r="P191" t="s">
        <v>442</v>
      </c>
      <c r="Q191" t="s">
        <v>442</v>
      </c>
      <c r="R191" t="s">
        <v>442</v>
      </c>
      <c r="S191" t="s">
        <v>442</v>
      </c>
    </row>
    <row r="192" spans="2:19" x14ac:dyDescent="0.25">
      <c r="B192" t="s">
        <v>442</v>
      </c>
      <c r="C192" t="s">
        <v>442</v>
      </c>
      <c r="D192" t="s">
        <v>442</v>
      </c>
      <c r="E192" t="s">
        <v>442</v>
      </c>
      <c r="P192" t="s">
        <v>442</v>
      </c>
      <c r="Q192" t="s">
        <v>442</v>
      </c>
      <c r="R192" t="s">
        <v>442</v>
      </c>
      <c r="S192" t="s">
        <v>442</v>
      </c>
    </row>
    <row r="193" spans="1:19" x14ac:dyDescent="0.25">
      <c r="B193" t="s">
        <v>442</v>
      </c>
      <c r="C193" t="s">
        <v>442</v>
      </c>
      <c r="D193" t="s">
        <v>442</v>
      </c>
      <c r="E193" t="s">
        <v>442</v>
      </c>
      <c r="P193" t="s">
        <v>442</v>
      </c>
      <c r="Q193" t="s">
        <v>442</v>
      </c>
      <c r="R193" t="s">
        <v>442</v>
      </c>
      <c r="S193" t="s">
        <v>442</v>
      </c>
    </row>
    <row r="194" spans="1:19" x14ac:dyDescent="0.25">
      <c r="B194" t="s">
        <v>442</v>
      </c>
      <c r="C194" t="s">
        <v>442</v>
      </c>
      <c r="D194" t="s">
        <v>442</v>
      </c>
      <c r="E194" t="s">
        <v>442</v>
      </c>
      <c r="P194" t="s">
        <v>442</v>
      </c>
      <c r="Q194" t="s">
        <v>442</v>
      </c>
      <c r="R194" t="s">
        <v>442</v>
      </c>
      <c r="S194" t="s">
        <v>442</v>
      </c>
    </row>
    <row r="195" spans="1:19" x14ac:dyDescent="0.25">
      <c r="B195" t="s">
        <v>442</v>
      </c>
      <c r="C195" t="s">
        <v>442</v>
      </c>
      <c r="D195" t="s">
        <v>442</v>
      </c>
      <c r="E195" t="s">
        <v>442</v>
      </c>
      <c r="P195" t="s">
        <v>442</v>
      </c>
      <c r="Q195" t="s">
        <v>442</v>
      </c>
      <c r="R195" t="s">
        <v>442</v>
      </c>
      <c r="S195" t="s">
        <v>442</v>
      </c>
    </row>
    <row r="196" spans="1:19" x14ac:dyDescent="0.25">
      <c r="B196" t="s">
        <v>442</v>
      </c>
      <c r="C196" t="s">
        <v>442</v>
      </c>
      <c r="D196" t="s">
        <v>442</v>
      </c>
      <c r="E196" t="s">
        <v>442</v>
      </c>
      <c r="P196" t="s">
        <v>442</v>
      </c>
      <c r="Q196" t="s">
        <v>442</v>
      </c>
      <c r="R196" t="s">
        <v>442</v>
      </c>
      <c r="S196" t="s">
        <v>442</v>
      </c>
    </row>
    <row r="197" spans="1:19" x14ac:dyDescent="0.25">
      <c r="B197" t="s">
        <v>442</v>
      </c>
      <c r="C197" t="s">
        <v>442</v>
      </c>
      <c r="D197" t="s">
        <v>442</v>
      </c>
      <c r="E197" t="s">
        <v>442</v>
      </c>
      <c r="P197" t="s">
        <v>442</v>
      </c>
      <c r="Q197" t="s">
        <v>442</v>
      </c>
      <c r="R197" t="s">
        <v>442</v>
      </c>
      <c r="S197" t="s">
        <v>442</v>
      </c>
    </row>
    <row r="198" spans="1:19" x14ac:dyDescent="0.25">
      <c r="B198" t="s">
        <v>442</v>
      </c>
      <c r="C198" t="s">
        <v>442</v>
      </c>
      <c r="D198" t="s">
        <v>442</v>
      </c>
      <c r="E198" t="s">
        <v>442</v>
      </c>
      <c r="P198" t="s">
        <v>442</v>
      </c>
      <c r="Q198" t="s">
        <v>442</v>
      </c>
      <c r="R198" t="s">
        <v>442</v>
      </c>
      <c r="S198" t="s">
        <v>442</v>
      </c>
    </row>
    <row r="199" spans="1:19" x14ac:dyDescent="0.25">
      <c r="B199" t="s">
        <v>442</v>
      </c>
      <c r="C199" t="s">
        <v>442</v>
      </c>
      <c r="D199" t="s">
        <v>442</v>
      </c>
      <c r="E199" t="s">
        <v>442</v>
      </c>
      <c r="P199" t="s">
        <v>442</v>
      </c>
      <c r="Q199" t="s">
        <v>442</v>
      </c>
      <c r="R199" t="s">
        <v>442</v>
      </c>
      <c r="S199" t="s">
        <v>442</v>
      </c>
    </row>
    <row r="200" spans="1:19" x14ac:dyDescent="0.25">
      <c r="B200" t="s">
        <v>442</v>
      </c>
      <c r="C200" t="s">
        <v>442</v>
      </c>
      <c r="D200" t="s">
        <v>442</v>
      </c>
      <c r="E200" t="s">
        <v>442</v>
      </c>
      <c r="P200" t="s">
        <v>442</v>
      </c>
      <c r="Q200" t="s">
        <v>442</v>
      </c>
      <c r="R200" t="s">
        <v>442</v>
      </c>
      <c r="S200" t="s">
        <v>442</v>
      </c>
    </row>
    <row r="201" spans="1:19" x14ac:dyDescent="0.25">
      <c r="B201" t="s">
        <v>442</v>
      </c>
      <c r="C201" t="s">
        <v>442</v>
      </c>
      <c r="D201" t="s">
        <v>442</v>
      </c>
      <c r="E201" t="s">
        <v>442</v>
      </c>
      <c r="P201" t="s">
        <v>442</v>
      </c>
      <c r="Q201" t="s">
        <v>442</v>
      </c>
      <c r="R201" t="s">
        <v>442</v>
      </c>
      <c r="S201" t="s">
        <v>442</v>
      </c>
    </row>
    <row r="202" spans="1:19" x14ac:dyDescent="0.25">
      <c r="B202">
        <v>300</v>
      </c>
      <c r="C202" t="s">
        <v>588</v>
      </c>
      <c r="D202" t="s">
        <v>589</v>
      </c>
      <c r="E202" t="s">
        <v>365</v>
      </c>
      <c r="O202" s="18" t="str">
        <f>3&amp;Q202</f>
        <v xml:space="preserve">3Levy </v>
      </c>
      <c r="P202">
        <v>300</v>
      </c>
      <c r="Q202" t="s">
        <v>775</v>
      </c>
      <c r="R202" t="s">
        <v>589</v>
      </c>
      <c r="S202" t="s">
        <v>681</v>
      </c>
    </row>
    <row r="203" spans="1:19" x14ac:dyDescent="0.25">
      <c r="B203">
        <v>301</v>
      </c>
      <c r="C203" t="s">
        <v>590</v>
      </c>
      <c r="D203" t="s">
        <v>591</v>
      </c>
      <c r="E203" t="s">
        <v>365</v>
      </c>
      <c r="O203" s="18" t="str">
        <f t="shared" ref="O203:O207" si="3">3&amp;Q203</f>
        <v xml:space="preserve">3Adjustments to Current Year Levy </v>
      </c>
      <c r="P203">
        <v>301</v>
      </c>
      <c r="Q203" t="s">
        <v>776</v>
      </c>
      <c r="R203" t="s">
        <v>591</v>
      </c>
      <c r="S203" t="s">
        <v>681</v>
      </c>
    </row>
    <row r="204" spans="1:19" x14ac:dyDescent="0.25">
      <c r="A204" s="18" t="s">
        <v>678</v>
      </c>
      <c r="O204" s="18" t="str">
        <f t="shared" si="3"/>
        <v xml:space="preserve">3Adjustments to Prior Year's Levy </v>
      </c>
      <c r="P204">
        <v>305</v>
      </c>
      <c r="Q204" t="s">
        <v>777</v>
      </c>
      <c r="R204" t="s">
        <v>592</v>
      </c>
      <c r="S204" t="s">
        <v>681</v>
      </c>
    </row>
    <row r="205" spans="1:19" x14ac:dyDescent="0.25">
      <c r="B205">
        <v>302</v>
      </c>
      <c r="C205" t="s">
        <v>593</v>
      </c>
      <c r="D205" t="s">
        <v>594</v>
      </c>
      <c r="E205" t="s">
        <v>365</v>
      </c>
      <c r="O205" s="18" t="str">
        <f t="shared" si="3"/>
        <v xml:space="preserve">3Current Year Collection Rate </v>
      </c>
      <c r="P205">
        <v>302</v>
      </c>
      <c r="Q205" t="s">
        <v>593</v>
      </c>
      <c r="R205" t="s">
        <v>778</v>
      </c>
      <c r="S205" t="s">
        <v>681</v>
      </c>
    </row>
    <row r="206" spans="1:19" x14ac:dyDescent="0.25">
      <c r="B206">
        <v>303</v>
      </c>
      <c r="C206" t="s">
        <v>595</v>
      </c>
      <c r="D206" t="s">
        <v>596</v>
      </c>
      <c r="E206" t="s">
        <v>365</v>
      </c>
      <c r="O206" s="18" t="str">
        <f t="shared" si="3"/>
        <v>3PILOT and Tax Treaties (Included in levy)</v>
      </c>
      <c r="P206">
        <v>303</v>
      </c>
      <c r="Q206" t="s">
        <v>779</v>
      </c>
      <c r="R206" t="s">
        <v>780</v>
      </c>
      <c r="S206" t="s">
        <v>681</v>
      </c>
    </row>
    <row r="207" spans="1:19" x14ac:dyDescent="0.25">
      <c r="B207">
        <v>304</v>
      </c>
      <c r="C207" t="s">
        <v>597</v>
      </c>
      <c r="D207" t="s">
        <v>598</v>
      </c>
      <c r="E207" t="s">
        <v>365</v>
      </c>
      <c r="O207" s="18" t="str">
        <f t="shared" si="3"/>
        <v>3PILOT and Tax Treaties (excluded from levy)</v>
      </c>
      <c r="P207">
        <v>304</v>
      </c>
      <c r="Q207" t="s">
        <v>781</v>
      </c>
      <c r="R207" t="s">
        <v>782</v>
      </c>
      <c r="S207" t="s">
        <v>681</v>
      </c>
    </row>
    <row r="208" spans="1:19" x14ac:dyDescent="0.25">
      <c r="B208" t="s">
        <v>442</v>
      </c>
      <c r="C208" t="s">
        <v>442</v>
      </c>
      <c r="D208" t="s">
        <v>442</v>
      </c>
      <c r="E208" t="s">
        <v>442</v>
      </c>
      <c r="P208" t="s">
        <v>442</v>
      </c>
      <c r="Q208" t="s">
        <v>442</v>
      </c>
      <c r="R208" t="s">
        <v>442</v>
      </c>
      <c r="S208" t="s">
        <v>442</v>
      </c>
    </row>
    <row r="209" spans="2:19" x14ac:dyDescent="0.25">
      <c r="B209" t="s">
        <v>442</v>
      </c>
      <c r="C209" t="s">
        <v>599</v>
      </c>
      <c r="D209" t="s">
        <v>442</v>
      </c>
      <c r="E209" t="s">
        <v>442</v>
      </c>
      <c r="P209" t="s">
        <v>442</v>
      </c>
      <c r="Q209" t="s">
        <v>599</v>
      </c>
      <c r="R209" t="s">
        <v>442</v>
      </c>
      <c r="S209" t="s">
        <v>442</v>
      </c>
    </row>
    <row r="210" spans="2:19" x14ac:dyDescent="0.25">
      <c r="B210" t="s">
        <v>442</v>
      </c>
      <c r="C210" t="s">
        <v>442</v>
      </c>
      <c r="D210" t="s">
        <v>442</v>
      </c>
      <c r="E210" t="s">
        <v>442</v>
      </c>
      <c r="P210" t="s">
        <v>442</v>
      </c>
      <c r="Q210" t="s">
        <v>442</v>
      </c>
      <c r="R210" t="s">
        <v>442</v>
      </c>
      <c r="S210" t="s">
        <v>442</v>
      </c>
    </row>
    <row r="211" spans="2:19" x14ac:dyDescent="0.25">
      <c r="B211" t="s">
        <v>442</v>
      </c>
      <c r="C211" t="s">
        <v>442</v>
      </c>
      <c r="D211" t="s">
        <v>442</v>
      </c>
      <c r="E211" t="s">
        <v>442</v>
      </c>
      <c r="P211" t="s">
        <v>442</v>
      </c>
      <c r="Q211" t="s">
        <v>442</v>
      </c>
      <c r="R211" t="s">
        <v>442</v>
      </c>
      <c r="S211" t="s">
        <v>442</v>
      </c>
    </row>
    <row r="212" spans="2:19" x14ac:dyDescent="0.25">
      <c r="B212" t="s">
        <v>442</v>
      </c>
      <c r="C212" t="s">
        <v>442</v>
      </c>
      <c r="D212" t="s">
        <v>442</v>
      </c>
      <c r="E212" t="s">
        <v>442</v>
      </c>
      <c r="P212" t="s">
        <v>442</v>
      </c>
      <c r="Q212" t="s">
        <v>442</v>
      </c>
      <c r="R212" t="s">
        <v>442</v>
      </c>
      <c r="S212" t="s">
        <v>442</v>
      </c>
    </row>
    <row r="213" spans="2:19" x14ac:dyDescent="0.25">
      <c r="B213" t="s">
        <v>442</v>
      </c>
      <c r="C213" t="s">
        <v>442</v>
      </c>
      <c r="D213" t="s">
        <v>442</v>
      </c>
      <c r="E213" t="s">
        <v>442</v>
      </c>
      <c r="P213" t="s">
        <v>442</v>
      </c>
      <c r="Q213" t="s">
        <v>442</v>
      </c>
      <c r="R213" t="s">
        <v>442</v>
      </c>
      <c r="S213" t="s">
        <v>442</v>
      </c>
    </row>
    <row r="214" spans="2:19" x14ac:dyDescent="0.25">
      <c r="B214" t="s">
        <v>442</v>
      </c>
      <c r="C214" t="s">
        <v>442</v>
      </c>
      <c r="D214" t="s">
        <v>442</v>
      </c>
      <c r="E214" t="s">
        <v>442</v>
      </c>
      <c r="P214" t="s">
        <v>442</v>
      </c>
      <c r="Q214" t="s">
        <v>442</v>
      </c>
      <c r="R214" t="s">
        <v>442</v>
      </c>
      <c r="S214" t="s">
        <v>442</v>
      </c>
    </row>
    <row r="215" spans="2:19" x14ac:dyDescent="0.25">
      <c r="B215" t="s">
        <v>442</v>
      </c>
      <c r="C215" t="s">
        <v>442</v>
      </c>
      <c r="D215" t="s">
        <v>442</v>
      </c>
      <c r="E215" t="s">
        <v>442</v>
      </c>
      <c r="P215" t="s">
        <v>442</v>
      </c>
      <c r="Q215" t="s">
        <v>442</v>
      </c>
      <c r="R215" t="s">
        <v>442</v>
      </c>
      <c r="S215" t="s">
        <v>442</v>
      </c>
    </row>
    <row r="216" spans="2:19" x14ac:dyDescent="0.25">
      <c r="B216" t="s">
        <v>442</v>
      </c>
      <c r="C216" t="s">
        <v>442</v>
      </c>
      <c r="D216" t="s">
        <v>442</v>
      </c>
      <c r="E216" t="s">
        <v>442</v>
      </c>
      <c r="P216" t="s">
        <v>442</v>
      </c>
      <c r="Q216" t="s">
        <v>442</v>
      </c>
      <c r="R216" t="s">
        <v>442</v>
      </c>
      <c r="S216" t="s">
        <v>442</v>
      </c>
    </row>
    <row r="217" spans="2:19" x14ac:dyDescent="0.25">
      <c r="B217" t="s">
        <v>442</v>
      </c>
      <c r="C217" t="s">
        <v>442</v>
      </c>
      <c r="D217" t="s">
        <v>442</v>
      </c>
      <c r="E217" t="s">
        <v>442</v>
      </c>
      <c r="P217" t="s">
        <v>442</v>
      </c>
      <c r="Q217" t="s">
        <v>442</v>
      </c>
      <c r="R217" t="s">
        <v>442</v>
      </c>
      <c r="S217" t="s">
        <v>442</v>
      </c>
    </row>
    <row r="218" spans="2:19" x14ac:dyDescent="0.25">
      <c r="B218" t="s">
        <v>442</v>
      </c>
      <c r="C218" t="s">
        <v>442</v>
      </c>
      <c r="D218" t="s">
        <v>442</v>
      </c>
      <c r="E218" t="s">
        <v>442</v>
      </c>
      <c r="P218" t="s">
        <v>442</v>
      </c>
      <c r="Q218" t="s">
        <v>442</v>
      </c>
      <c r="R218" t="s">
        <v>442</v>
      </c>
      <c r="S218" t="s">
        <v>442</v>
      </c>
    </row>
    <row r="219" spans="2:19" x14ac:dyDescent="0.25">
      <c r="B219" t="s">
        <v>442</v>
      </c>
      <c r="C219" t="s">
        <v>442</v>
      </c>
      <c r="D219" t="s">
        <v>442</v>
      </c>
      <c r="E219" t="s">
        <v>442</v>
      </c>
      <c r="P219" t="s">
        <v>442</v>
      </c>
      <c r="Q219" t="s">
        <v>442</v>
      </c>
      <c r="R219" t="s">
        <v>442</v>
      </c>
      <c r="S219" t="s">
        <v>442</v>
      </c>
    </row>
    <row r="220" spans="2:19" x14ac:dyDescent="0.25">
      <c r="B220" t="s">
        <v>442</v>
      </c>
      <c r="C220" t="s">
        <v>442</v>
      </c>
      <c r="D220" t="s">
        <v>442</v>
      </c>
      <c r="E220" t="s">
        <v>442</v>
      </c>
      <c r="P220" t="s">
        <v>442</v>
      </c>
      <c r="Q220" t="s">
        <v>442</v>
      </c>
      <c r="R220" t="s">
        <v>442</v>
      </c>
      <c r="S220" t="s">
        <v>442</v>
      </c>
    </row>
    <row r="221" spans="2:19" x14ac:dyDescent="0.25">
      <c r="B221" t="s">
        <v>442</v>
      </c>
      <c r="C221" t="s">
        <v>442</v>
      </c>
      <c r="D221" t="s">
        <v>442</v>
      </c>
      <c r="E221" t="s">
        <v>442</v>
      </c>
      <c r="P221" t="s">
        <v>442</v>
      </c>
      <c r="Q221" t="s">
        <v>442</v>
      </c>
      <c r="R221" t="s">
        <v>442</v>
      </c>
      <c r="S221" t="s">
        <v>442</v>
      </c>
    </row>
    <row r="222" spans="2:19" x14ac:dyDescent="0.25">
      <c r="B222" t="s">
        <v>442</v>
      </c>
      <c r="C222" t="s">
        <v>442</v>
      </c>
      <c r="D222" t="s">
        <v>442</v>
      </c>
      <c r="E222" t="s">
        <v>442</v>
      </c>
      <c r="P222" t="s">
        <v>442</v>
      </c>
      <c r="Q222" t="s">
        <v>442</v>
      </c>
      <c r="R222" t="s">
        <v>442</v>
      </c>
      <c r="S222" t="s">
        <v>442</v>
      </c>
    </row>
    <row r="223" spans="2:19" x14ac:dyDescent="0.25">
      <c r="B223" t="s">
        <v>442</v>
      </c>
      <c r="C223" t="s">
        <v>442</v>
      </c>
      <c r="D223" t="s">
        <v>442</v>
      </c>
      <c r="E223" t="s">
        <v>442</v>
      </c>
      <c r="P223" t="s">
        <v>442</v>
      </c>
      <c r="Q223" t="s">
        <v>442</v>
      </c>
      <c r="R223" t="s">
        <v>442</v>
      </c>
      <c r="S223" t="s">
        <v>442</v>
      </c>
    </row>
    <row r="224" spans="2:19" x14ac:dyDescent="0.25">
      <c r="B224" t="s">
        <v>442</v>
      </c>
      <c r="C224" t="s">
        <v>442</v>
      </c>
      <c r="D224" t="s">
        <v>442</v>
      </c>
      <c r="E224" t="s">
        <v>442</v>
      </c>
      <c r="P224" t="s">
        <v>442</v>
      </c>
      <c r="Q224" t="s">
        <v>442</v>
      </c>
      <c r="R224" t="s">
        <v>442</v>
      </c>
      <c r="S224" t="s">
        <v>442</v>
      </c>
    </row>
    <row r="225" spans="2:19" x14ac:dyDescent="0.25">
      <c r="B225" t="s">
        <v>442</v>
      </c>
      <c r="C225" t="s">
        <v>442</v>
      </c>
      <c r="D225" t="s">
        <v>442</v>
      </c>
      <c r="E225" t="s">
        <v>442</v>
      </c>
      <c r="P225" t="s">
        <v>442</v>
      </c>
      <c r="Q225" t="s">
        <v>442</v>
      </c>
      <c r="R225" t="s">
        <v>442</v>
      </c>
      <c r="S225" t="s">
        <v>442</v>
      </c>
    </row>
    <row r="226" spans="2:19" x14ac:dyDescent="0.25">
      <c r="B226" t="s">
        <v>442</v>
      </c>
      <c r="C226" t="s">
        <v>442</v>
      </c>
      <c r="D226" t="s">
        <v>442</v>
      </c>
      <c r="E226" t="s">
        <v>442</v>
      </c>
      <c r="P226" t="s">
        <v>442</v>
      </c>
      <c r="Q226" t="s">
        <v>442</v>
      </c>
      <c r="R226" t="s">
        <v>442</v>
      </c>
      <c r="S226" t="s">
        <v>442</v>
      </c>
    </row>
    <row r="227" spans="2:19" x14ac:dyDescent="0.25">
      <c r="B227" t="s">
        <v>442</v>
      </c>
      <c r="C227" t="s">
        <v>442</v>
      </c>
      <c r="D227" t="s">
        <v>442</v>
      </c>
      <c r="E227" t="s">
        <v>442</v>
      </c>
      <c r="P227" t="s">
        <v>442</v>
      </c>
      <c r="Q227" t="s">
        <v>442</v>
      </c>
      <c r="R227" t="s">
        <v>442</v>
      </c>
      <c r="S227" t="s">
        <v>442</v>
      </c>
    </row>
    <row r="228" spans="2:19" x14ac:dyDescent="0.25">
      <c r="B228" t="s">
        <v>442</v>
      </c>
      <c r="C228" t="s">
        <v>442</v>
      </c>
      <c r="D228" t="s">
        <v>442</v>
      </c>
      <c r="E228" t="s">
        <v>442</v>
      </c>
      <c r="P228" t="s">
        <v>442</v>
      </c>
      <c r="Q228" t="s">
        <v>442</v>
      </c>
      <c r="R228" t="s">
        <v>442</v>
      </c>
      <c r="S228" t="s">
        <v>442</v>
      </c>
    </row>
    <row r="229" spans="2:19" x14ac:dyDescent="0.25">
      <c r="B229" t="s">
        <v>442</v>
      </c>
      <c r="C229" t="s">
        <v>442</v>
      </c>
      <c r="D229" t="s">
        <v>442</v>
      </c>
      <c r="E229" t="s">
        <v>442</v>
      </c>
      <c r="P229" t="s">
        <v>442</v>
      </c>
      <c r="Q229" t="s">
        <v>442</v>
      </c>
      <c r="R229" t="s">
        <v>442</v>
      </c>
      <c r="S229" t="s">
        <v>442</v>
      </c>
    </row>
    <row r="230" spans="2:19" x14ac:dyDescent="0.25">
      <c r="B230" t="s">
        <v>442</v>
      </c>
      <c r="C230" t="s">
        <v>442</v>
      </c>
      <c r="D230" t="s">
        <v>442</v>
      </c>
      <c r="E230" t="s">
        <v>442</v>
      </c>
      <c r="P230" t="s">
        <v>442</v>
      </c>
      <c r="Q230" t="s">
        <v>442</v>
      </c>
      <c r="R230" t="s">
        <v>442</v>
      </c>
      <c r="S230" t="s">
        <v>442</v>
      </c>
    </row>
    <row r="231" spans="2:19" x14ac:dyDescent="0.25">
      <c r="B231" t="s">
        <v>442</v>
      </c>
      <c r="C231" t="s">
        <v>442</v>
      </c>
      <c r="D231" t="s">
        <v>442</v>
      </c>
      <c r="E231" t="s">
        <v>442</v>
      </c>
      <c r="P231" t="s">
        <v>442</v>
      </c>
      <c r="Q231" t="s">
        <v>442</v>
      </c>
      <c r="R231" t="s">
        <v>442</v>
      </c>
      <c r="S231" t="s">
        <v>442</v>
      </c>
    </row>
    <row r="232" spans="2:19" x14ac:dyDescent="0.25">
      <c r="B232" t="s">
        <v>442</v>
      </c>
      <c r="C232" t="s">
        <v>442</v>
      </c>
      <c r="D232" t="s">
        <v>442</v>
      </c>
      <c r="E232" t="s">
        <v>442</v>
      </c>
      <c r="P232" t="s">
        <v>442</v>
      </c>
      <c r="Q232" t="s">
        <v>442</v>
      </c>
      <c r="R232" t="s">
        <v>442</v>
      </c>
      <c r="S232" t="s">
        <v>442</v>
      </c>
    </row>
    <row r="233" spans="2:19" x14ac:dyDescent="0.25">
      <c r="B233" t="s">
        <v>442</v>
      </c>
      <c r="C233" t="s">
        <v>442</v>
      </c>
      <c r="D233" t="s">
        <v>442</v>
      </c>
      <c r="E233" t="s">
        <v>442</v>
      </c>
      <c r="P233" t="s">
        <v>442</v>
      </c>
      <c r="Q233" t="s">
        <v>442</v>
      </c>
      <c r="R233" t="s">
        <v>442</v>
      </c>
      <c r="S233" t="s">
        <v>442</v>
      </c>
    </row>
    <row r="234" spans="2:19" x14ac:dyDescent="0.25">
      <c r="B234" t="s">
        <v>442</v>
      </c>
      <c r="C234" t="s">
        <v>442</v>
      </c>
      <c r="D234" t="s">
        <v>442</v>
      </c>
      <c r="E234" t="s">
        <v>442</v>
      </c>
      <c r="P234" t="s">
        <v>442</v>
      </c>
      <c r="Q234" t="s">
        <v>442</v>
      </c>
      <c r="R234" t="s">
        <v>442</v>
      </c>
      <c r="S234" t="s">
        <v>442</v>
      </c>
    </row>
    <row r="235" spans="2:19" x14ac:dyDescent="0.25">
      <c r="B235" t="s">
        <v>442</v>
      </c>
      <c r="C235" t="s">
        <v>442</v>
      </c>
      <c r="D235" t="s">
        <v>442</v>
      </c>
      <c r="E235" t="s">
        <v>442</v>
      </c>
      <c r="P235" t="s">
        <v>442</v>
      </c>
      <c r="Q235" t="s">
        <v>442</v>
      </c>
      <c r="R235" t="s">
        <v>442</v>
      </c>
      <c r="S235" t="s">
        <v>442</v>
      </c>
    </row>
    <row r="236" spans="2:19" x14ac:dyDescent="0.25">
      <c r="B236" t="s">
        <v>442</v>
      </c>
      <c r="C236" t="s">
        <v>442</v>
      </c>
      <c r="D236" t="s">
        <v>442</v>
      </c>
      <c r="E236" t="s">
        <v>442</v>
      </c>
      <c r="P236" t="s">
        <v>442</v>
      </c>
      <c r="Q236" t="s">
        <v>442</v>
      </c>
      <c r="R236" t="s">
        <v>442</v>
      </c>
      <c r="S236" t="s">
        <v>442</v>
      </c>
    </row>
    <row r="237" spans="2:19" x14ac:dyDescent="0.25">
      <c r="B237" t="s">
        <v>442</v>
      </c>
      <c r="C237" t="s">
        <v>442</v>
      </c>
      <c r="D237" t="s">
        <v>442</v>
      </c>
      <c r="E237" t="s">
        <v>442</v>
      </c>
      <c r="P237" t="s">
        <v>442</v>
      </c>
      <c r="Q237" t="s">
        <v>442</v>
      </c>
      <c r="R237" t="s">
        <v>442</v>
      </c>
      <c r="S237" t="s">
        <v>442</v>
      </c>
    </row>
    <row r="238" spans="2:19" x14ac:dyDescent="0.25">
      <c r="B238" t="s">
        <v>442</v>
      </c>
      <c r="C238" t="s">
        <v>442</v>
      </c>
      <c r="D238" t="s">
        <v>442</v>
      </c>
      <c r="E238" t="s">
        <v>442</v>
      </c>
      <c r="P238" t="s">
        <v>442</v>
      </c>
      <c r="Q238" t="s">
        <v>442</v>
      </c>
      <c r="R238" t="s">
        <v>442</v>
      </c>
      <c r="S238" t="s">
        <v>442</v>
      </c>
    </row>
    <row r="239" spans="2:19" x14ac:dyDescent="0.25">
      <c r="B239" t="s">
        <v>442</v>
      </c>
      <c r="C239" t="s">
        <v>442</v>
      </c>
      <c r="D239" t="s">
        <v>442</v>
      </c>
      <c r="E239" t="s">
        <v>442</v>
      </c>
      <c r="P239" t="s">
        <v>442</v>
      </c>
      <c r="Q239" t="s">
        <v>442</v>
      </c>
      <c r="R239" t="s">
        <v>442</v>
      </c>
      <c r="S239" t="s">
        <v>442</v>
      </c>
    </row>
    <row r="240" spans="2:19" x14ac:dyDescent="0.25">
      <c r="B240" t="s">
        <v>442</v>
      </c>
      <c r="C240" t="s">
        <v>442</v>
      </c>
      <c r="D240" t="s">
        <v>442</v>
      </c>
      <c r="E240" t="s">
        <v>442</v>
      </c>
      <c r="P240" t="s">
        <v>442</v>
      </c>
      <c r="Q240" t="s">
        <v>442</v>
      </c>
      <c r="R240" t="s">
        <v>442</v>
      </c>
      <c r="S240" t="s">
        <v>442</v>
      </c>
    </row>
    <row r="241" spans="2:19" x14ac:dyDescent="0.25">
      <c r="B241" t="s">
        <v>442</v>
      </c>
      <c r="C241" t="s">
        <v>442</v>
      </c>
      <c r="D241" t="s">
        <v>442</v>
      </c>
      <c r="E241" t="s">
        <v>442</v>
      </c>
      <c r="P241" t="s">
        <v>442</v>
      </c>
      <c r="Q241" t="s">
        <v>442</v>
      </c>
      <c r="R241" t="s">
        <v>442</v>
      </c>
      <c r="S241" t="s">
        <v>442</v>
      </c>
    </row>
    <row r="242" spans="2:19" x14ac:dyDescent="0.25">
      <c r="B242" t="s">
        <v>442</v>
      </c>
      <c r="C242" t="s">
        <v>442</v>
      </c>
      <c r="D242" t="s">
        <v>442</v>
      </c>
      <c r="E242" t="s">
        <v>442</v>
      </c>
      <c r="P242" t="s">
        <v>442</v>
      </c>
      <c r="Q242" t="s">
        <v>442</v>
      </c>
      <c r="R242" t="s">
        <v>442</v>
      </c>
      <c r="S242" t="s">
        <v>442</v>
      </c>
    </row>
    <row r="243" spans="2:19" x14ac:dyDescent="0.25">
      <c r="B243" t="s">
        <v>442</v>
      </c>
      <c r="C243" t="s">
        <v>442</v>
      </c>
      <c r="D243" t="s">
        <v>442</v>
      </c>
      <c r="E243" t="s">
        <v>442</v>
      </c>
      <c r="P243" t="s">
        <v>442</v>
      </c>
      <c r="Q243" t="s">
        <v>442</v>
      </c>
      <c r="R243" t="s">
        <v>442</v>
      </c>
      <c r="S243" t="s">
        <v>442</v>
      </c>
    </row>
    <row r="244" spans="2:19" x14ac:dyDescent="0.25">
      <c r="B244" t="s">
        <v>442</v>
      </c>
      <c r="C244" t="s">
        <v>442</v>
      </c>
      <c r="D244" t="s">
        <v>442</v>
      </c>
      <c r="E244" t="s">
        <v>442</v>
      </c>
      <c r="P244" t="s">
        <v>442</v>
      </c>
      <c r="Q244" t="s">
        <v>442</v>
      </c>
      <c r="R244" t="s">
        <v>442</v>
      </c>
      <c r="S244" t="s">
        <v>442</v>
      </c>
    </row>
    <row r="245" spans="2:19" x14ac:dyDescent="0.25">
      <c r="B245" t="s">
        <v>442</v>
      </c>
      <c r="C245" t="s">
        <v>442</v>
      </c>
      <c r="D245" t="s">
        <v>442</v>
      </c>
      <c r="E245" t="s">
        <v>442</v>
      </c>
      <c r="P245" t="s">
        <v>442</v>
      </c>
      <c r="Q245" t="s">
        <v>442</v>
      </c>
      <c r="R245" t="s">
        <v>442</v>
      </c>
      <c r="S245" t="s">
        <v>442</v>
      </c>
    </row>
    <row r="246" spans="2:19" x14ac:dyDescent="0.25">
      <c r="B246" t="s">
        <v>442</v>
      </c>
      <c r="C246" t="s">
        <v>442</v>
      </c>
      <c r="D246" t="s">
        <v>442</v>
      </c>
      <c r="E246" t="s">
        <v>442</v>
      </c>
      <c r="P246" t="s">
        <v>442</v>
      </c>
      <c r="Q246" t="s">
        <v>442</v>
      </c>
      <c r="R246" t="s">
        <v>442</v>
      </c>
      <c r="S246" t="s">
        <v>442</v>
      </c>
    </row>
    <row r="247" spans="2:19" x14ac:dyDescent="0.25">
      <c r="B247" t="s">
        <v>442</v>
      </c>
      <c r="C247" t="s">
        <v>442</v>
      </c>
      <c r="D247" t="s">
        <v>442</v>
      </c>
      <c r="E247" t="s">
        <v>442</v>
      </c>
      <c r="P247" t="s">
        <v>442</v>
      </c>
      <c r="Q247" t="s">
        <v>442</v>
      </c>
      <c r="R247" t="s">
        <v>442</v>
      </c>
      <c r="S247" t="s">
        <v>442</v>
      </c>
    </row>
    <row r="248" spans="2:19" x14ac:dyDescent="0.25">
      <c r="B248" t="s">
        <v>442</v>
      </c>
      <c r="C248" t="s">
        <v>442</v>
      </c>
      <c r="D248" t="s">
        <v>442</v>
      </c>
      <c r="E248" t="s">
        <v>442</v>
      </c>
      <c r="P248" t="s">
        <v>442</v>
      </c>
      <c r="Q248" t="s">
        <v>442</v>
      </c>
      <c r="R248" t="s">
        <v>442</v>
      </c>
      <c r="S248" t="s">
        <v>442</v>
      </c>
    </row>
    <row r="249" spans="2:19" x14ac:dyDescent="0.25">
      <c r="B249" t="s">
        <v>442</v>
      </c>
      <c r="C249" t="s">
        <v>442</v>
      </c>
      <c r="D249" t="s">
        <v>442</v>
      </c>
      <c r="E249" t="s">
        <v>442</v>
      </c>
      <c r="P249" t="s">
        <v>442</v>
      </c>
      <c r="Q249" t="s">
        <v>442</v>
      </c>
      <c r="R249" t="s">
        <v>442</v>
      </c>
      <c r="S249" t="s">
        <v>442</v>
      </c>
    </row>
    <row r="250" spans="2:19" x14ac:dyDescent="0.25">
      <c r="B250" t="s">
        <v>442</v>
      </c>
      <c r="C250" t="s">
        <v>442</v>
      </c>
      <c r="D250" t="s">
        <v>442</v>
      </c>
      <c r="E250" t="s">
        <v>442</v>
      </c>
      <c r="P250" t="s">
        <v>442</v>
      </c>
      <c r="Q250" t="s">
        <v>442</v>
      </c>
      <c r="R250" t="s">
        <v>442</v>
      </c>
      <c r="S250" t="s">
        <v>442</v>
      </c>
    </row>
    <row r="251" spans="2:19" x14ac:dyDescent="0.25">
      <c r="B251" t="s">
        <v>442</v>
      </c>
      <c r="C251" t="s">
        <v>442</v>
      </c>
      <c r="D251" t="s">
        <v>442</v>
      </c>
      <c r="E251" t="s">
        <v>442</v>
      </c>
      <c r="P251" t="s">
        <v>442</v>
      </c>
      <c r="Q251" t="s">
        <v>442</v>
      </c>
      <c r="R251" t="s">
        <v>442</v>
      </c>
      <c r="S251" t="s">
        <v>442</v>
      </c>
    </row>
    <row r="252" spans="2:19" x14ac:dyDescent="0.25">
      <c r="B252" t="s">
        <v>442</v>
      </c>
      <c r="C252" t="s">
        <v>442</v>
      </c>
      <c r="D252" t="s">
        <v>442</v>
      </c>
      <c r="E252" t="s">
        <v>442</v>
      </c>
      <c r="P252" t="s">
        <v>442</v>
      </c>
      <c r="Q252" t="s">
        <v>442</v>
      </c>
      <c r="R252" t="s">
        <v>442</v>
      </c>
      <c r="S252" t="s">
        <v>442</v>
      </c>
    </row>
    <row r="253" spans="2:19" x14ac:dyDescent="0.25">
      <c r="B253" t="s">
        <v>442</v>
      </c>
      <c r="C253" t="s">
        <v>442</v>
      </c>
      <c r="D253" t="s">
        <v>442</v>
      </c>
      <c r="E253" t="s">
        <v>442</v>
      </c>
      <c r="P253" t="s">
        <v>442</v>
      </c>
      <c r="Q253" t="s">
        <v>442</v>
      </c>
      <c r="R253" t="s">
        <v>442</v>
      </c>
      <c r="S253" t="s">
        <v>442</v>
      </c>
    </row>
    <row r="254" spans="2:19" x14ac:dyDescent="0.25">
      <c r="B254" t="s">
        <v>442</v>
      </c>
      <c r="C254" t="s">
        <v>442</v>
      </c>
      <c r="D254" t="s">
        <v>442</v>
      </c>
      <c r="E254" t="s">
        <v>442</v>
      </c>
      <c r="P254" t="s">
        <v>442</v>
      </c>
      <c r="Q254" t="s">
        <v>442</v>
      </c>
      <c r="R254" t="s">
        <v>442</v>
      </c>
      <c r="S254" t="s">
        <v>442</v>
      </c>
    </row>
    <row r="255" spans="2:19" x14ac:dyDescent="0.25">
      <c r="B255" t="s">
        <v>442</v>
      </c>
      <c r="C255" t="s">
        <v>442</v>
      </c>
      <c r="D255" t="s">
        <v>442</v>
      </c>
      <c r="E255" t="s">
        <v>442</v>
      </c>
      <c r="P255" t="s">
        <v>442</v>
      </c>
      <c r="Q255" t="s">
        <v>442</v>
      </c>
      <c r="R255" t="s">
        <v>442</v>
      </c>
      <c r="S255" t="s">
        <v>442</v>
      </c>
    </row>
    <row r="256" spans="2:19" x14ac:dyDescent="0.25">
      <c r="B256" t="s">
        <v>442</v>
      </c>
      <c r="C256" t="s">
        <v>442</v>
      </c>
      <c r="D256" t="s">
        <v>442</v>
      </c>
      <c r="E256" t="s">
        <v>442</v>
      </c>
      <c r="P256" t="s">
        <v>442</v>
      </c>
      <c r="Q256" t="s">
        <v>442</v>
      </c>
      <c r="R256" t="s">
        <v>442</v>
      </c>
      <c r="S256" t="s">
        <v>442</v>
      </c>
    </row>
    <row r="257" spans="2:19" x14ac:dyDescent="0.25">
      <c r="B257" t="s">
        <v>442</v>
      </c>
      <c r="C257" t="s">
        <v>442</v>
      </c>
      <c r="D257" t="s">
        <v>442</v>
      </c>
      <c r="E257" t="s">
        <v>442</v>
      </c>
      <c r="P257" t="s">
        <v>442</v>
      </c>
      <c r="Q257" t="s">
        <v>442</v>
      </c>
      <c r="R257" t="s">
        <v>442</v>
      </c>
      <c r="S257" t="s">
        <v>442</v>
      </c>
    </row>
    <row r="258" spans="2:19" x14ac:dyDescent="0.25">
      <c r="B258" t="s">
        <v>442</v>
      </c>
      <c r="C258" t="s">
        <v>442</v>
      </c>
      <c r="D258" t="s">
        <v>442</v>
      </c>
      <c r="E258" t="s">
        <v>442</v>
      </c>
      <c r="P258" t="s">
        <v>442</v>
      </c>
      <c r="Q258" t="s">
        <v>442</v>
      </c>
      <c r="R258" t="s">
        <v>442</v>
      </c>
      <c r="S258" t="s">
        <v>442</v>
      </c>
    </row>
    <row r="259" spans="2:19" x14ac:dyDescent="0.25">
      <c r="B259" t="s">
        <v>442</v>
      </c>
      <c r="C259" t="s">
        <v>442</v>
      </c>
      <c r="D259" t="s">
        <v>442</v>
      </c>
      <c r="E259" t="s">
        <v>442</v>
      </c>
      <c r="P259" t="s">
        <v>442</v>
      </c>
      <c r="Q259" t="s">
        <v>442</v>
      </c>
      <c r="R259" t="s">
        <v>442</v>
      </c>
      <c r="S259" t="s">
        <v>442</v>
      </c>
    </row>
    <row r="260" spans="2:19" x14ac:dyDescent="0.25">
      <c r="B260" t="s">
        <v>442</v>
      </c>
      <c r="C260" t="s">
        <v>442</v>
      </c>
      <c r="D260" t="s">
        <v>442</v>
      </c>
      <c r="E260" t="s">
        <v>442</v>
      </c>
      <c r="P260" t="s">
        <v>442</v>
      </c>
      <c r="Q260" t="s">
        <v>442</v>
      </c>
      <c r="R260" t="s">
        <v>442</v>
      </c>
      <c r="S260" t="s">
        <v>442</v>
      </c>
    </row>
    <row r="261" spans="2:19" x14ac:dyDescent="0.25">
      <c r="B261" t="s">
        <v>442</v>
      </c>
      <c r="C261" t="s">
        <v>442</v>
      </c>
      <c r="D261" t="s">
        <v>442</v>
      </c>
      <c r="E261" t="s">
        <v>442</v>
      </c>
      <c r="P261" t="s">
        <v>442</v>
      </c>
      <c r="Q261" t="s">
        <v>442</v>
      </c>
      <c r="R261" t="s">
        <v>442</v>
      </c>
      <c r="S261" t="s">
        <v>442</v>
      </c>
    </row>
    <row r="262" spans="2:19" x14ac:dyDescent="0.25">
      <c r="B262" t="s">
        <v>442</v>
      </c>
      <c r="C262" t="s">
        <v>442</v>
      </c>
      <c r="D262" t="s">
        <v>442</v>
      </c>
      <c r="E262" t="s">
        <v>442</v>
      </c>
      <c r="P262" t="s">
        <v>442</v>
      </c>
      <c r="Q262" t="s">
        <v>442</v>
      </c>
      <c r="R262" t="s">
        <v>442</v>
      </c>
      <c r="S262" t="s">
        <v>442</v>
      </c>
    </row>
    <row r="263" spans="2:19" x14ac:dyDescent="0.25">
      <c r="B263" t="s">
        <v>442</v>
      </c>
      <c r="C263" t="s">
        <v>442</v>
      </c>
      <c r="D263" t="s">
        <v>442</v>
      </c>
      <c r="E263" t="s">
        <v>442</v>
      </c>
      <c r="P263" t="s">
        <v>442</v>
      </c>
      <c r="Q263" t="s">
        <v>442</v>
      </c>
      <c r="R263" t="s">
        <v>442</v>
      </c>
      <c r="S263" t="s">
        <v>442</v>
      </c>
    </row>
    <row r="264" spans="2:19" x14ac:dyDescent="0.25">
      <c r="B264" t="s">
        <v>442</v>
      </c>
      <c r="C264" t="s">
        <v>442</v>
      </c>
      <c r="D264" t="s">
        <v>442</v>
      </c>
      <c r="E264" t="s">
        <v>442</v>
      </c>
      <c r="P264" t="s">
        <v>442</v>
      </c>
      <c r="Q264" t="s">
        <v>442</v>
      </c>
      <c r="R264" t="s">
        <v>442</v>
      </c>
      <c r="S264" t="s">
        <v>442</v>
      </c>
    </row>
    <row r="265" spans="2:19" x14ac:dyDescent="0.25">
      <c r="B265" t="s">
        <v>442</v>
      </c>
      <c r="C265" t="s">
        <v>442</v>
      </c>
      <c r="D265" t="s">
        <v>442</v>
      </c>
      <c r="E265" t="s">
        <v>442</v>
      </c>
      <c r="P265" t="s">
        <v>442</v>
      </c>
      <c r="Q265" t="s">
        <v>442</v>
      </c>
      <c r="R265" t="s">
        <v>442</v>
      </c>
      <c r="S265" t="s">
        <v>442</v>
      </c>
    </row>
    <row r="266" spans="2:19" x14ac:dyDescent="0.25">
      <c r="B266" t="s">
        <v>442</v>
      </c>
      <c r="C266" t="s">
        <v>442</v>
      </c>
      <c r="D266" t="s">
        <v>442</v>
      </c>
      <c r="E266" t="s">
        <v>442</v>
      </c>
      <c r="P266" t="s">
        <v>442</v>
      </c>
      <c r="Q266" t="s">
        <v>442</v>
      </c>
      <c r="R266" t="s">
        <v>442</v>
      </c>
      <c r="S266" t="s">
        <v>442</v>
      </c>
    </row>
    <row r="267" spans="2:19" x14ac:dyDescent="0.25">
      <c r="B267" t="s">
        <v>442</v>
      </c>
      <c r="C267" t="s">
        <v>442</v>
      </c>
      <c r="D267" t="s">
        <v>442</v>
      </c>
      <c r="E267" t="s">
        <v>442</v>
      </c>
      <c r="P267" t="s">
        <v>442</v>
      </c>
      <c r="Q267" t="s">
        <v>442</v>
      </c>
      <c r="R267" t="s">
        <v>442</v>
      </c>
      <c r="S267" t="s">
        <v>442</v>
      </c>
    </row>
    <row r="268" spans="2:19" x14ac:dyDescent="0.25">
      <c r="B268" t="s">
        <v>442</v>
      </c>
      <c r="C268" t="s">
        <v>442</v>
      </c>
      <c r="D268" t="s">
        <v>442</v>
      </c>
      <c r="E268" t="s">
        <v>442</v>
      </c>
      <c r="P268" t="s">
        <v>442</v>
      </c>
      <c r="Q268" t="s">
        <v>442</v>
      </c>
      <c r="R268" t="s">
        <v>442</v>
      </c>
      <c r="S268" t="s">
        <v>442</v>
      </c>
    </row>
    <row r="269" spans="2:19" x14ac:dyDescent="0.25">
      <c r="B269" t="s">
        <v>442</v>
      </c>
      <c r="C269" t="s">
        <v>442</v>
      </c>
      <c r="D269" t="s">
        <v>442</v>
      </c>
      <c r="E269" t="s">
        <v>442</v>
      </c>
      <c r="P269" t="s">
        <v>442</v>
      </c>
      <c r="Q269" t="s">
        <v>442</v>
      </c>
      <c r="R269" t="s">
        <v>442</v>
      </c>
      <c r="S269" t="s">
        <v>442</v>
      </c>
    </row>
    <row r="270" spans="2:19" x14ac:dyDescent="0.25">
      <c r="B270" t="s">
        <v>442</v>
      </c>
      <c r="C270" t="s">
        <v>442</v>
      </c>
      <c r="D270" t="s">
        <v>442</v>
      </c>
      <c r="E270" t="s">
        <v>442</v>
      </c>
      <c r="P270" t="s">
        <v>442</v>
      </c>
      <c r="Q270" t="s">
        <v>442</v>
      </c>
      <c r="R270" t="s">
        <v>442</v>
      </c>
      <c r="S270" t="s">
        <v>442</v>
      </c>
    </row>
    <row r="271" spans="2:19" x14ac:dyDescent="0.25">
      <c r="B271" t="s">
        <v>442</v>
      </c>
      <c r="C271" t="s">
        <v>442</v>
      </c>
      <c r="D271" t="s">
        <v>442</v>
      </c>
      <c r="E271" t="s">
        <v>442</v>
      </c>
      <c r="P271" t="s">
        <v>442</v>
      </c>
      <c r="Q271" t="s">
        <v>442</v>
      </c>
      <c r="R271" t="s">
        <v>442</v>
      </c>
      <c r="S271" t="s">
        <v>442</v>
      </c>
    </row>
    <row r="272" spans="2:19" x14ac:dyDescent="0.25">
      <c r="B272" t="s">
        <v>442</v>
      </c>
      <c r="C272" t="s">
        <v>442</v>
      </c>
      <c r="D272" t="s">
        <v>442</v>
      </c>
      <c r="E272" t="s">
        <v>442</v>
      </c>
      <c r="P272" t="s">
        <v>442</v>
      </c>
      <c r="Q272" t="s">
        <v>442</v>
      </c>
      <c r="R272" t="s">
        <v>442</v>
      </c>
      <c r="S272" t="s">
        <v>442</v>
      </c>
    </row>
    <row r="273" spans="2:19" x14ac:dyDescent="0.25">
      <c r="B273" t="s">
        <v>442</v>
      </c>
      <c r="C273" t="s">
        <v>442</v>
      </c>
      <c r="D273" t="s">
        <v>442</v>
      </c>
      <c r="E273" t="s">
        <v>442</v>
      </c>
      <c r="P273" t="s">
        <v>442</v>
      </c>
      <c r="Q273" t="s">
        <v>442</v>
      </c>
      <c r="R273" t="s">
        <v>442</v>
      </c>
      <c r="S273" t="s">
        <v>442</v>
      </c>
    </row>
    <row r="274" spans="2:19" x14ac:dyDescent="0.25">
      <c r="B274" t="s">
        <v>442</v>
      </c>
      <c r="C274" t="s">
        <v>442</v>
      </c>
      <c r="D274" t="s">
        <v>442</v>
      </c>
      <c r="E274" t="s">
        <v>442</v>
      </c>
      <c r="P274" t="s">
        <v>442</v>
      </c>
      <c r="Q274" t="s">
        <v>442</v>
      </c>
      <c r="R274" t="s">
        <v>442</v>
      </c>
      <c r="S274" t="s">
        <v>442</v>
      </c>
    </row>
    <row r="275" spans="2:19" x14ac:dyDescent="0.25">
      <c r="B275" t="s">
        <v>442</v>
      </c>
      <c r="C275" t="s">
        <v>442</v>
      </c>
      <c r="D275" t="s">
        <v>442</v>
      </c>
      <c r="E275" t="s">
        <v>442</v>
      </c>
      <c r="P275" t="s">
        <v>442</v>
      </c>
      <c r="Q275" t="s">
        <v>442</v>
      </c>
      <c r="R275" t="s">
        <v>442</v>
      </c>
      <c r="S275" t="s">
        <v>442</v>
      </c>
    </row>
    <row r="276" spans="2:19" x14ac:dyDescent="0.25">
      <c r="B276" t="s">
        <v>442</v>
      </c>
      <c r="C276" t="s">
        <v>442</v>
      </c>
      <c r="D276" t="s">
        <v>442</v>
      </c>
      <c r="E276" t="s">
        <v>442</v>
      </c>
      <c r="P276" t="s">
        <v>442</v>
      </c>
      <c r="Q276" t="s">
        <v>442</v>
      </c>
      <c r="R276" t="s">
        <v>442</v>
      </c>
      <c r="S276" t="s">
        <v>442</v>
      </c>
    </row>
    <row r="277" spans="2:19" x14ac:dyDescent="0.25">
      <c r="B277" t="s">
        <v>442</v>
      </c>
      <c r="C277" t="s">
        <v>442</v>
      </c>
      <c r="D277" t="s">
        <v>442</v>
      </c>
      <c r="E277" t="s">
        <v>442</v>
      </c>
      <c r="P277" t="s">
        <v>442</v>
      </c>
      <c r="Q277" t="s">
        <v>442</v>
      </c>
      <c r="R277" t="s">
        <v>442</v>
      </c>
      <c r="S277" t="s">
        <v>442</v>
      </c>
    </row>
    <row r="278" spans="2:19" x14ac:dyDescent="0.25">
      <c r="B278" t="s">
        <v>442</v>
      </c>
      <c r="C278" t="s">
        <v>442</v>
      </c>
      <c r="D278" t="s">
        <v>442</v>
      </c>
      <c r="E278" t="s">
        <v>442</v>
      </c>
      <c r="P278" t="s">
        <v>442</v>
      </c>
      <c r="Q278" t="s">
        <v>442</v>
      </c>
      <c r="R278" t="s">
        <v>442</v>
      </c>
      <c r="S278" t="s">
        <v>442</v>
      </c>
    </row>
    <row r="279" spans="2:19" x14ac:dyDescent="0.25">
      <c r="B279" t="s">
        <v>442</v>
      </c>
      <c r="C279" t="s">
        <v>442</v>
      </c>
      <c r="D279" t="s">
        <v>442</v>
      </c>
      <c r="E279" t="s">
        <v>442</v>
      </c>
      <c r="P279" t="s">
        <v>442</v>
      </c>
      <c r="Q279" t="s">
        <v>442</v>
      </c>
      <c r="R279" t="s">
        <v>442</v>
      </c>
      <c r="S279" t="s">
        <v>442</v>
      </c>
    </row>
    <row r="280" spans="2:19" x14ac:dyDescent="0.25">
      <c r="B280" t="s">
        <v>442</v>
      </c>
      <c r="C280" t="s">
        <v>442</v>
      </c>
      <c r="D280" t="s">
        <v>442</v>
      </c>
      <c r="E280" t="s">
        <v>442</v>
      </c>
      <c r="P280" t="s">
        <v>442</v>
      </c>
      <c r="Q280" t="s">
        <v>442</v>
      </c>
      <c r="R280" t="s">
        <v>442</v>
      </c>
      <c r="S280" t="s">
        <v>442</v>
      </c>
    </row>
    <row r="281" spans="2:19" x14ac:dyDescent="0.25">
      <c r="B281" t="s">
        <v>442</v>
      </c>
      <c r="C281" t="s">
        <v>442</v>
      </c>
      <c r="D281" t="s">
        <v>442</v>
      </c>
      <c r="E281" t="s">
        <v>442</v>
      </c>
      <c r="P281" t="s">
        <v>442</v>
      </c>
      <c r="Q281" t="s">
        <v>442</v>
      </c>
      <c r="R281" t="s">
        <v>442</v>
      </c>
      <c r="S281" t="s">
        <v>442</v>
      </c>
    </row>
    <row r="282" spans="2:19" x14ac:dyDescent="0.25">
      <c r="B282" t="s">
        <v>442</v>
      </c>
      <c r="C282" t="s">
        <v>442</v>
      </c>
      <c r="D282" t="s">
        <v>442</v>
      </c>
      <c r="E282" t="s">
        <v>442</v>
      </c>
      <c r="P282" t="s">
        <v>442</v>
      </c>
      <c r="Q282" t="s">
        <v>442</v>
      </c>
      <c r="R282" t="s">
        <v>442</v>
      </c>
      <c r="S282" t="s">
        <v>442</v>
      </c>
    </row>
    <row r="283" spans="2:19" x14ac:dyDescent="0.25">
      <c r="B283" t="s">
        <v>442</v>
      </c>
      <c r="C283" t="s">
        <v>442</v>
      </c>
      <c r="D283" t="s">
        <v>442</v>
      </c>
      <c r="E283" t="s">
        <v>442</v>
      </c>
      <c r="P283" t="s">
        <v>442</v>
      </c>
      <c r="Q283" t="s">
        <v>442</v>
      </c>
      <c r="R283" t="s">
        <v>442</v>
      </c>
      <c r="S283" t="s">
        <v>442</v>
      </c>
    </row>
    <row r="284" spans="2:19" x14ac:dyDescent="0.25">
      <c r="B284" t="s">
        <v>442</v>
      </c>
      <c r="C284" t="s">
        <v>442</v>
      </c>
      <c r="D284" t="s">
        <v>442</v>
      </c>
      <c r="E284" t="s">
        <v>442</v>
      </c>
      <c r="P284" t="s">
        <v>442</v>
      </c>
      <c r="Q284" t="s">
        <v>442</v>
      </c>
      <c r="R284" t="s">
        <v>442</v>
      </c>
      <c r="S284" t="s">
        <v>442</v>
      </c>
    </row>
    <row r="285" spans="2:19" x14ac:dyDescent="0.25">
      <c r="B285" t="s">
        <v>442</v>
      </c>
      <c r="C285" t="s">
        <v>442</v>
      </c>
      <c r="D285" t="s">
        <v>442</v>
      </c>
      <c r="E285" t="s">
        <v>442</v>
      </c>
      <c r="P285" t="s">
        <v>442</v>
      </c>
      <c r="Q285" t="s">
        <v>442</v>
      </c>
      <c r="R285" t="s">
        <v>442</v>
      </c>
      <c r="S285" t="s">
        <v>442</v>
      </c>
    </row>
    <row r="286" spans="2:19" x14ac:dyDescent="0.25">
      <c r="B286" t="s">
        <v>442</v>
      </c>
      <c r="C286" t="s">
        <v>442</v>
      </c>
      <c r="D286" t="s">
        <v>442</v>
      </c>
      <c r="E286" t="s">
        <v>442</v>
      </c>
      <c r="P286" t="s">
        <v>442</v>
      </c>
      <c r="Q286" t="s">
        <v>442</v>
      </c>
      <c r="R286" t="s">
        <v>442</v>
      </c>
      <c r="S286" t="s">
        <v>442</v>
      </c>
    </row>
    <row r="287" spans="2:19" x14ac:dyDescent="0.25">
      <c r="B287" t="s">
        <v>442</v>
      </c>
      <c r="C287" t="s">
        <v>442</v>
      </c>
      <c r="D287" t="s">
        <v>442</v>
      </c>
      <c r="E287" t="s">
        <v>442</v>
      </c>
      <c r="P287" t="s">
        <v>442</v>
      </c>
      <c r="Q287" t="s">
        <v>442</v>
      </c>
      <c r="R287" t="s">
        <v>442</v>
      </c>
      <c r="S287" t="s">
        <v>442</v>
      </c>
    </row>
    <row r="288" spans="2:19" x14ac:dyDescent="0.25">
      <c r="B288" t="s">
        <v>442</v>
      </c>
      <c r="C288" t="s">
        <v>442</v>
      </c>
      <c r="D288" t="s">
        <v>442</v>
      </c>
      <c r="E288" t="s">
        <v>442</v>
      </c>
      <c r="P288" t="s">
        <v>442</v>
      </c>
      <c r="Q288" t="s">
        <v>442</v>
      </c>
      <c r="R288" t="s">
        <v>442</v>
      </c>
      <c r="S288" t="s">
        <v>442</v>
      </c>
    </row>
    <row r="289" spans="1:19" x14ac:dyDescent="0.25">
      <c r="B289" t="s">
        <v>442</v>
      </c>
      <c r="C289" t="s">
        <v>442</v>
      </c>
      <c r="D289" t="s">
        <v>442</v>
      </c>
      <c r="E289" t="s">
        <v>442</v>
      </c>
      <c r="P289" t="s">
        <v>442</v>
      </c>
      <c r="Q289" t="s">
        <v>442</v>
      </c>
      <c r="R289" t="s">
        <v>442</v>
      </c>
      <c r="S289" t="s">
        <v>442</v>
      </c>
    </row>
    <row r="290" spans="1:19" x14ac:dyDescent="0.25">
      <c r="B290" t="s">
        <v>442</v>
      </c>
      <c r="C290" t="s">
        <v>442</v>
      </c>
      <c r="D290" t="s">
        <v>442</v>
      </c>
      <c r="E290" t="s">
        <v>442</v>
      </c>
      <c r="P290" t="s">
        <v>442</v>
      </c>
      <c r="Q290" t="s">
        <v>442</v>
      </c>
      <c r="R290" t="s">
        <v>442</v>
      </c>
      <c r="S290" t="s">
        <v>442</v>
      </c>
    </row>
    <row r="291" spans="1:19" x14ac:dyDescent="0.25">
      <c r="B291" t="s">
        <v>442</v>
      </c>
      <c r="C291" t="s">
        <v>442</v>
      </c>
      <c r="D291" t="s">
        <v>442</v>
      </c>
      <c r="E291" t="s">
        <v>442</v>
      </c>
      <c r="P291" t="s">
        <v>442</v>
      </c>
      <c r="Q291" t="s">
        <v>442</v>
      </c>
      <c r="R291" t="s">
        <v>442</v>
      </c>
      <c r="S291" t="s">
        <v>442</v>
      </c>
    </row>
    <row r="292" spans="1:19" x14ac:dyDescent="0.25">
      <c r="B292" t="s">
        <v>442</v>
      </c>
      <c r="C292" t="s">
        <v>442</v>
      </c>
      <c r="D292" t="s">
        <v>442</v>
      </c>
      <c r="E292" t="s">
        <v>442</v>
      </c>
      <c r="P292" t="s">
        <v>442</v>
      </c>
      <c r="Q292" t="s">
        <v>442</v>
      </c>
      <c r="R292" t="s">
        <v>442</v>
      </c>
      <c r="S292" t="s">
        <v>442</v>
      </c>
    </row>
    <row r="293" spans="1:19" x14ac:dyDescent="0.25">
      <c r="B293" t="s">
        <v>442</v>
      </c>
      <c r="C293" t="s">
        <v>442</v>
      </c>
      <c r="D293" t="s">
        <v>442</v>
      </c>
      <c r="E293" t="s">
        <v>442</v>
      </c>
      <c r="P293" t="s">
        <v>442</v>
      </c>
      <c r="Q293" t="s">
        <v>442</v>
      </c>
      <c r="R293" t="s">
        <v>442</v>
      </c>
      <c r="S293" t="s">
        <v>442</v>
      </c>
    </row>
    <row r="294" spans="1:19" x14ac:dyDescent="0.25">
      <c r="B294" t="s">
        <v>442</v>
      </c>
      <c r="C294" t="s">
        <v>442</v>
      </c>
      <c r="D294" t="s">
        <v>442</v>
      </c>
      <c r="E294" t="s">
        <v>442</v>
      </c>
      <c r="P294" t="s">
        <v>442</v>
      </c>
      <c r="Q294" t="s">
        <v>442</v>
      </c>
      <c r="R294" t="s">
        <v>442</v>
      </c>
      <c r="S294" t="s">
        <v>442</v>
      </c>
    </row>
    <row r="295" spans="1:19" x14ac:dyDescent="0.25">
      <c r="B295" t="s">
        <v>442</v>
      </c>
      <c r="C295" t="s">
        <v>442</v>
      </c>
      <c r="D295" t="s">
        <v>442</v>
      </c>
      <c r="E295" t="s">
        <v>442</v>
      </c>
      <c r="P295" t="s">
        <v>442</v>
      </c>
      <c r="Q295" t="s">
        <v>442</v>
      </c>
      <c r="R295" t="s">
        <v>442</v>
      </c>
      <c r="S295" t="s">
        <v>442</v>
      </c>
    </row>
    <row r="296" spans="1:19" x14ac:dyDescent="0.25">
      <c r="B296" t="s">
        <v>442</v>
      </c>
      <c r="C296" t="s">
        <v>442</v>
      </c>
      <c r="D296" t="s">
        <v>442</v>
      </c>
      <c r="E296" t="s">
        <v>442</v>
      </c>
      <c r="P296" t="s">
        <v>442</v>
      </c>
      <c r="Q296" t="s">
        <v>442</v>
      </c>
      <c r="R296" t="s">
        <v>442</v>
      </c>
      <c r="S296" t="s">
        <v>442</v>
      </c>
    </row>
    <row r="297" spans="1:19" x14ac:dyDescent="0.25">
      <c r="B297" t="s">
        <v>442</v>
      </c>
      <c r="C297" t="s">
        <v>442</v>
      </c>
      <c r="D297" t="s">
        <v>442</v>
      </c>
      <c r="E297" t="s">
        <v>442</v>
      </c>
      <c r="P297" t="s">
        <v>442</v>
      </c>
      <c r="Q297" t="s">
        <v>442</v>
      </c>
      <c r="R297" t="s">
        <v>442</v>
      </c>
      <c r="S297" t="s">
        <v>442</v>
      </c>
    </row>
    <row r="298" spans="1:19" x14ac:dyDescent="0.25">
      <c r="B298" t="s">
        <v>442</v>
      </c>
      <c r="C298" t="s">
        <v>442</v>
      </c>
      <c r="D298" t="s">
        <v>442</v>
      </c>
      <c r="E298" t="s">
        <v>442</v>
      </c>
      <c r="P298" t="s">
        <v>442</v>
      </c>
      <c r="Q298" t="s">
        <v>442</v>
      </c>
      <c r="R298" t="s">
        <v>442</v>
      </c>
      <c r="S298" t="s">
        <v>442</v>
      </c>
    </row>
    <row r="299" spans="1:19" x14ac:dyDescent="0.25">
      <c r="B299" t="s">
        <v>442</v>
      </c>
      <c r="C299" t="s">
        <v>442</v>
      </c>
      <c r="D299" t="s">
        <v>442</v>
      </c>
      <c r="E299" t="s">
        <v>442</v>
      </c>
      <c r="P299" t="s">
        <v>442</v>
      </c>
      <c r="Q299" t="s">
        <v>442</v>
      </c>
      <c r="R299" t="s">
        <v>442</v>
      </c>
      <c r="S299" t="s">
        <v>442</v>
      </c>
    </row>
    <row r="300" spans="1:19" x14ac:dyDescent="0.25">
      <c r="B300" t="s">
        <v>442</v>
      </c>
      <c r="C300" t="s">
        <v>442</v>
      </c>
      <c r="D300" t="s">
        <v>442</v>
      </c>
      <c r="E300" t="s">
        <v>442</v>
      </c>
      <c r="P300" t="s">
        <v>442</v>
      </c>
      <c r="Q300" t="s">
        <v>442</v>
      </c>
      <c r="R300" t="s">
        <v>442</v>
      </c>
      <c r="S300" t="s">
        <v>442</v>
      </c>
    </row>
    <row r="301" spans="1:19" x14ac:dyDescent="0.25">
      <c r="B301" t="s">
        <v>442</v>
      </c>
      <c r="C301" t="s">
        <v>442</v>
      </c>
      <c r="D301" t="s">
        <v>442</v>
      </c>
      <c r="E301" t="s">
        <v>442</v>
      </c>
      <c r="P301" t="s">
        <v>442</v>
      </c>
      <c r="Q301" t="s">
        <v>442</v>
      </c>
      <c r="R301" t="s">
        <v>442</v>
      </c>
      <c r="S301" t="s">
        <v>442</v>
      </c>
    </row>
    <row r="302" spans="1:19" x14ac:dyDescent="0.25">
      <c r="B302">
        <v>400</v>
      </c>
      <c r="C302" t="s">
        <v>600</v>
      </c>
      <c r="D302" t="s">
        <v>601</v>
      </c>
      <c r="E302" t="s">
        <v>365</v>
      </c>
      <c r="O302" s="18" t="str">
        <f>4&amp;Q302</f>
        <v>4Employee Count - Group A</v>
      </c>
      <c r="P302">
        <v>400</v>
      </c>
      <c r="Q302" t="s">
        <v>600</v>
      </c>
      <c r="R302" t="s">
        <v>783</v>
      </c>
      <c r="S302" t="s">
        <v>681</v>
      </c>
    </row>
    <row r="303" spans="1:19" x14ac:dyDescent="0.25">
      <c r="B303">
        <v>401</v>
      </c>
      <c r="C303" t="s">
        <v>602</v>
      </c>
      <c r="D303" t="s">
        <v>603</v>
      </c>
      <c r="E303" t="s">
        <v>365</v>
      </c>
      <c r="O303" s="18" t="str">
        <f t="shared" ref="O303:O305" si="4">4&amp;Q303</f>
        <v>4Employee Count - Group B</v>
      </c>
      <c r="P303">
        <v>401</v>
      </c>
      <c r="Q303" t="s">
        <v>602</v>
      </c>
      <c r="R303" t="s">
        <v>784</v>
      </c>
      <c r="S303" t="s">
        <v>681</v>
      </c>
    </row>
    <row r="304" spans="1:19" x14ac:dyDescent="0.25">
      <c r="A304" s="18" t="s">
        <v>678</v>
      </c>
      <c r="O304" s="18" t="str">
        <f t="shared" si="4"/>
        <v>4Employee Count - Group C</v>
      </c>
      <c r="P304">
        <v>403</v>
      </c>
      <c r="Q304" t="s">
        <v>604</v>
      </c>
      <c r="R304" t="s">
        <v>785</v>
      </c>
      <c r="S304" t="s">
        <v>681</v>
      </c>
    </row>
    <row r="305" spans="2:19" x14ac:dyDescent="0.25">
      <c r="B305">
        <v>402</v>
      </c>
      <c r="C305" t="s">
        <v>605</v>
      </c>
      <c r="D305" t="s">
        <v>606</v>
      </c>
      <c r="E305" t="s">
        <v>365</v>
      </c>
      <c r="O305" s="18" t="str">
        <f t="shared" si="4"/>
        <v>4Part-time &amp; Temp</v>
      </c>
      <c r="P305">
        <v>402</v>
      </c>
      <c r="Q305" t="s">
        <v>605</v>
      </c>
      <c r="R305" t="s">
        <v>606</v>
      </c>
      <c r="S305" t="s">
        <v>681</v>
      </c>
    </row>
    <row r="306" spans="2:19" x14ac:dyDescent="0.25">
      <c r="B306" t="s">
        <v>442</v>
      </c>
      <c r="C306" t="s">
        <v>442</v>
      </c>
      <c r="D306" t="s">
        <v>442</v>
      </c>
      <c r="E306" t="s">
        <v>442</v>
      </c>
      <c r="P306" t="s">
        <v>442</v>
      </c>
      <c r="Q306" t="s">
        <v>442</v>
      </c>
      <c r="R306" t="s">
        <v>442</v>
      </c>
      <c r="S306" t="s">
        <v>442</v>
      </c>
    </row>
    <row r="307" spans="2:19" x14ac:dyDescent="0.25">
      <c r="B307" t="s">
        <v>442</v>
      </c>
      <c r="C307" t="s">
        <v>442</v>
      </c>
      <c r="D307" t="s">
        <v>442</v>
      </c>
      <c r="E307" t="s">
        <v>442</v>
      </c>
      <c r="P307" t="s">
        <v>442</v>
      </c>
      <c r="Q307" t="s">
        <v>442</v>
      </c>
      <c r="R307" t="s">
        <v>442</v>
      </c>
      <c r="S307" t="s">
        <v>442</v>
      </c>
    </row>
    <row r="308" spans="2:19" x14ac:dyDescent="0.25">
      <c r="B308" t="s">
        <v>442</v>
      </c>
      <c r="C308" t="s">
        <v>442</v>
      </c>
      <c r="D308" t="s">
        <v>442</v>
      </c>
      <c r="E308" t="s">
        <v>442</v>
      </c>
      <c r="P308" t="s">
        <v>442</v>
      </c>
      <c r="Q308" t="s">
        <v>442</v>
      </c>
      <c r="R308" t="s">
        <v>442</v>
      </c>
      <c r="S308" t="s">
        <v>442</v>
      </c>
    </row>
    <row r="309" spans="2:19" x14ac:dyDescent="0.25">
      <c r="B309" t="s">
        <v>442</v>
      </c>
      <c r="C309" t="s">
        <v>442</v>
      </c>
      <c r="D309" t="s">
        <v>442</v>
      </c>
      <c r="E309" t="s">
        <v>442</v>
      </c>
      <c r="P309" t="s">
        <v>442</v>
      </c>
      <c r="Q309" t="s">
        <v>442</v>
      </c>
      <c r="R309" t="s">
        <v>442</v>
      </c>
      <c r="S309" t="s">
        <v>442</v>
      </c>
    </row>
    <row r="310" spans="2:19" x14ac:dyDescent="0.25">
      <c r="B310" t="s">
        <v>442</v>
      </c>
      <c r="C310" t="s">
        <v>442</v>
      </c>
      <c r="D310" t="s">
        <v>442</v>
      </c>
      <c r="E310" t="s">
        <v>442</v>
      </c>
      <c r="P310" t="s">
        <v>442</v>
      </c>
      <c r="Q310" t="s">
        <v>442</v>
      </c>
      <c r="R310" t="s">
        <v>442</v>
      </c>
      <c r="S310" t="s">
        <v>442</v>
      </c>
    </row>
    <row r="311" spans="2:19" x14ac:dyDescent="0.25">
      <c r="B311" t="s">
        <v>442</v>
      </c>
      <c r="C311" t="s">
        <v>442</v>
      </c>
      <c r="D311" t="s">
        <v>442</v>
      </c>
      <c r="E311" t="s">
        <v>442</v>
      </c>
      <c r="P311" t="s">
        <v>442</v>
      </c>
      <c r="Q311" t="s">
        <v>442</v>
      </c>
      <c r="R311" t="s">
        <v>442</v>
      </c>
      <c r="S311" t="s">
        <v>442</v>
      </c>
    </row>
    <row r="312" spans="2:19" x14ac:dyDescent="0.25">
      <c r="B312" t="s">
        <v>442</v>
      </c>
      <c r="C312" t="s">
        <v>442</v>
      </c>
      <c r="D312" t="s">
        <v>442</v>
      </c>
      <c r="E312" t="s">
        <v>442</v>
      </c>
      <c r="P312" t="s">
        <v>442</v>
      </c>
      <c r="Q312" t="s">
        <v>442</v>
      </c>
      <c r="R312" t="s">
        <v>442</v>
      </c>
      <c r="S312" t="s">
        <v>442</v>
      </c>
    </row>
    <row r="313" spans="2:19" x14ac:dyDescent="0.25">
      <c r="B313" t="s">
        <v>442</v>
      </c>
      <c r="C313" t="s">
        <v>442</v>
      </c>
      <c r="D313" t="s">
        <v>442</v>
      </c>
      <c r="E313" t="s">
        <v>442</v>
      </c>
      <c r="P313" t="s">
        <v>442</v>
      </c>
      <c r="Q313" t="s">
        <v>442</v>
      </c>
      <c r="R313" t="s">
        <v>442</v>
      </c>
      <c r="S313" t="s">
        <v>442</v>
      </c>
    </row>
    <row r="314" spans="2:19" x14ac:dyDescent="0.25">
      <c r="B314" t="s">
        <v>442</v>
      </c>
      <c r="C314" t="s">
        <v>442</v>
      </c>
      <c r="D314" t="s">
        <v>442</v>
      </c>
      <c r="E314" t="s">
        <v>442</v>
      </c>
      <c r="P314" t="s">
        <v>442</v>
      </c>
      <c r="Q314" t="s">
        <v>442</v>
      </c>
      <c r="R314" t="s">
        <v>442</v>
      </c>
      <c r="S314" t="s">
        <v>442</v>
      </c>
    </row>
    <row r="315" spans="2:19" x14ac:dyDescent="0.25">
      <c r="B315" t="s">
        <v>442</v>
      </c>
      <c r="C315" t="s">
        <v>442</v>
      </c>
      <c r="D315" t="s">
        <v>442</v>
      </c>
      <c r="E315" t="s">
        <v>442</v>
      </c>
      <c r="P315" t="s">
        <v>442</v>
      </c>
      <c r="Q315" t="s">
        <v>442</v>
      </c>
      <c r="R315" t="s">
        <v>442</v>
      </c>
      <c r="S315" t="s">
        <v>442</v>
      </c>
    </row>
    <row r="316" spans="2:19" x14ac:dyDescent="0.25">
      <c r="B316" t="s">
        <v>442</v>
      </c>
      <c r="C316" t="s">
        <v>442</v>
      </c>
      <c r="D316" t="s">
        <v>442</v>
      </c>
      <c r="E316" t="s">
        <v>442</v>
      </c>
      <c r="P316" t="s">
        <v>442</v>
      </c>
      <c r="Q316" t="s">
        <v>442</v>
      </c>
      <c r="R316" t="s">
        <v>442</v>
      </c>
      <c r="S316" t="s">
        <v>442</v>
      </c>
    </row>
    <row r="317" spans="2:19" x14ac:dyDescent="0.25">
      <c r="B317" t="s">
        <v>442</v>
      </c>
      <c r="C317" t="s">
        <v>442</v>
      </c>
      <c r="D317" t="s">
        <v>442</v>
      </c>
      <c r="E317" t="s">
        <v>442</v>
      </c>
      <c r="P317" t="s">
        <v>442</v>
      </c>
      <c r="Q317" t="s">
        <v>442</v>
      </c>
      <c r="R317" t="s">
        <v>442</v>
      </c>
      <c r="S317" t="s">
        <v>442</v>
      </c>
    </row>
    <row r="318" spans="2:19" x14ac:dyDescent="0.25">
      <c r="B318" t="s">
        <v>442</v>
      </c>
      <c r="C318" t="s">
        <v>442</v>
      </c>
      <c r="D318" t="s">
        <v>442</v>
      </c>
      <c r="E318" t="s">
        <v>442</v>
      </c>
      <c r="P318" t="s">
        <v>442</v>
      </c>
      <c r="Q318" t="s">
        <v>442</v>
      </c>
      <c r="R318" t="s">
        <v>442</v>
      </c>
      <c r="S318" t="s">
        <v>442</v>
      </c>
    </row>
    <row r="319" spans="2:19" x14ac:dyDescent="0.25">
      <c r="B319" t="s">
        <v>442</v>
      </c>
      <c r="C319" t="s">
        <v>442</v>
      </c>
      <c r="D319" t="s">
        <v>442</v>
      </c>
      <c r="E319" t="s">
        <v>442</v>
      </c>
      <c r="P319" t="s">
        <v>442</v>
      </c>
      <c r="Q319" t="s">
        <v>442</v>
      </c>
      <c r="R319" t="s">
        <v>442</v>
      </c>
      <c r="S319" t="s">
        <v>442</v>
      </c>
    </row>
    <row r="320" spans="2:19" x14ac:dyDescent="0.25">
      <c r="B320" t="s">
        <v>442</v>
      </c>
      <c r="C320" t="s">
        <v>442</v>
      </c>
      <c r="D320" t="s">
        <v>442</v>
      </c>
      <c r="E320" t="s">
        <v>442</v>
      </c>
      <c r="P320" t="s">
        <v>442</v>
      </c>
      <c r="Q320" t="s">
        <v>442</v>
      </c>
      <c r="R320" t="s">
        <v>442</v>
      </c>
      <c r="S320" t="s">
        <v>442</v>
      </c>
    </row>
    <row r="321" spans="2:19" x14ac:dyDescent="0.25">
      <c r="B321" t="s">
        <v>442</v>
      </c>
      <c r="C321" t="s">
        <v>442</v>
      </c>
      <c r="D321" t="s">
        <v>442</v>
      </c>
      <c r="E321" t="s">
        <v>442</v>
      </c>
      <c r="P321" t="s">
        <v>442</v>
      </c>
      <c r="Q321" t="s">
        <v>442</v>
      </c>
      <c r="R321" t="s">
        <v>442</v>
      </c>
      <c r="S321" t="s">
        <v>442</v>
      </c>
    </row>
    <row r="322" spans="2:19" x14ac:dyDescent="0.25">
      <c r="B322" t="s">
        <v>442</v>
      </c>
      <c r="C322" t="s">
        <v>442</v>
      </c>
      <c r="D322" t="s">
        <v>442</v>
      </c>
      <c r="E322" t="s">
        <v>442</v>
      </c>
      <c r="P322" t="s">
        <v>442</v>
      </c>
      <c r="Q322" t="s">
        <v>442</v>
      </c>
      <c r="R322" t="s">
        <v>442</v>
      </c>
      <c r="S322" t="s">
        <v>442</v>
      </c>
    </row>
    <row r="323" spans="2:19" x14ac:dyDescent="0.25">
      <c r="B323" t="s">
        <v>442</v>
      </c>
      <c r="C323" t="s">
        <v>442</v>
      </c>
      <c r="D323" t="s">
        <v>442</v>
      </c>
      <c r="E323" t="s">
        <v>442</v>
      </c>
      <c r="P323" t="s">
        <v>442</v>
      </c>
      <c r="Q323" t="s">
        <v>442</v>
      </c>
      <c r="R323" t="s">
        <v>442</v>
      </c>
      <c r="S323" t="s">
        <v>442</v>
      </c>
    </row>
    <row r="324" spans="2:19" x14ac:dyDescent="0.25">
      <c r="B324" t="s">
        <v>442</v>
      </c>
      <c r="C324" t="s">
        <v>442</v>
      </c>
      <c r="D324" t="s">
        <v>442</v>
      </c>
      <c r="E324" t="s">
        <v>442</v>
      </c>
      <c r="P324" t="s">
        <v>442</v>
      </c>
      <c r="Q324" t="s">
        <v>442</v>
      </c>
      <c r="R324" t="s">
        <v>442</v>
      </c>
      <c r="S324" t="s">
        <v>442</v>
      </c>
    </row>
    <row r="325" spans="2:19" x14ac:dyDescent="0.25">
      <c r="B325" t="s">
        <v>442</v>
      </c>
      <c r="C325" t="s">
        <v>442</v>
      </c>
      <c r="D325" t="s">
        <v>442</v>
      </c>
      <c r="E325" t="s">
        <v>442</v>
      </c>
      <c r="P325" t="s">
        <v>442</v>
      </c>
      <c r="Q325" t="s">
        <v>442</v>
      </c>
      <c r="R325" t="s">
        <v>442</v>
      </c>
      <c r="S325" t="s">
        <v>442</v>
      </c>
    </row>
    <row r="326" spans="2:19" x14ac:dyDescent="0.25">
      <c r="B326" t="s">
        <v>442</v>
      </c>
      <c r="C326" t="s">
        <v>442</v>
      </c>
      <c r="D326" t="s">
        <v>442</v>
      </c>
      <c r="E326" t="s">
        <v>442</v>
      </c>
      <c r="P326" t="s">
        <v>442</v>
      </c>
      <c r="Q326" t="s">
        <v>442</v>
      </c>
      <c r="R326" t="s">
        <v>442</v>
      </c>
      <c r="S326" t="s">
        <v>442</v>
      </c>
    </row>
    <row r="327" spans="2:19" x14ac:dyDescent="0.25">
      <c r="B327" t="s">
        <v>442</v>
      </c>
      <c r="C327" t="s">
        <v>442</v>
      </c>
      <c r="D327" t="s">
        <v>442</v>
      </c>
      <c r="E327" t="s">
        <v>442</v>
      </c>
      <c r="P327" t="s">
        <v>442</v>
      </c>
      <c r="Q327" t="s">
        <v>442</v>
      </c>
      <c r="R327" t="s">
        <v>442</v>
      </c>
      <c r="S327" t="s">
        <v>442</v>
      </c>
    </row>
    <row r="328" spans="2:19" x14ac:dyDescent="0.25">
      <c r="B328" t="s">
        <v>442</v>
      </c>
      <c r="C328" t="s">
        <v>442</v>
      </c>
      <c r="D328" t="s">
        <v>442</v>
      </c>
      <c r="E328" t="s">
        <v>442</v>
      </c>
      <c r="P328" t="s">
        <v>442</v>
      </c>
      <c r="Q328" t="s">
        <v>442</v>
      </c>
      <c r="R328" t="s">
        <v>442</v>
      </c>
      <c r="S328" t="s">
        <v>442</v>
      </c>
    </row>
    <row r="329" spans="2:19" x14ac:dyDescent="0.25">
      <c r="B329" t="s">
        <v>442</v>
      </c>
      <c r="C329" t="s">
        <v>442</v>
      </c>
      <c r="D329" t="s">
        <v>442</v>
      </c>
      <c r="E329" t="s">
        <v>442</v>
      </c>
      <c r="P329" t="s">
        <v>442</v>
      </c>
      <c r="Q329" t="s">
        <v>442</v>
      </c>
      <c r="R329" t="s">
        <v>442</v>
      </c>
      <c r="S329" t="s">
        <v>442</v>
      </c>
    </row>
    <row r="330" spans="2:19" x14ac:dyDescent="0.25">
      <c r="B330" t="s">
        <v>442</v>
      </c>
      <c r="C330" t="s">
        <v>442</v>
      </c>
      <c r="D330" t="s">
        <v>442</v>
      </c>
      <c r="E330" t="s">
        <v>442</v>
      </c>
      <c r="P330" t="s">
        <v>442</v>
      </c>
      <c r="Q330" t="s">
        <v>442</v>
      </c>
      <c r="R330" t="s">
        <v>442</v>
      </c>
      <c r="S330" t="s">
        <v>442</v>
      </c>
    </row>
    <row r="331" spans="2:19" x14ac:dyDescent="0.25">
      <c r="B331" t="s">
        <v>442</v>
      </c>
      <c r="C331" t="s">
        <v>442</v>
      </c>
      <c r="D331" t="s">
        <v>442</v>
      </c>
      <c r="E331" t="s">
        <v>442</v>
      </c>
      <c r="P331" t="s">
        <v>442</v>
      </c>
      <c r="Q331" t="s">
        <v>442</v>
      </c>
      <c r="R331" t="s">
        <v>442</v>
      </c>
      <c r="S331" t="s">
        <v>442</v>
      </c>
    </row>
    <row r="332" spans="2:19" x14ac:dyDescent="0.25">
      <c r="B332" t="s">
        <v>442</v>
      </c>
      <c r="C332" t="s">
        <v>442</v>
      </c>
      <c r="D332" t="s">
        <v>442</v>
      </c>
      <c r="E332" t="s">
        <v>442</v>
      </c>
      <c r="P332" t="s">
        <v>442</v>
      </c>
      <c r="Q332" t="s">
        <v>442</v>
      </c>
      <c r="R332" t="s">
        <v>442</v>
      </c>
      <c r="S332" t="s">
        <v>442</v>
      </c>
    </row>
    <row r="333" spans="2:19" x14ac:dyDescent="0.25">
      <c r="B333" t="s">
        <v>442</v>
      </c>
      <c r="C333" t="s">
        <v>442</v>
      </c>
      <c r="D333" t="s">
        <v>442</v>
      </c>
      <c r="E333" t="s">
        <v>442</v>
      </c>
      <c r="P333" t="s">
        <v>442</v>
      </c>
      <c r="Q333" t="s">
        <v>442</v>
      </c>
      <c r="R333" t="s">
        <v>442</v>
      </c>
      <c r="S333" t="s">
        <v>442</v>
      </c>
    </row>
    <row r="334" spans="2:19" x14ac:dyDescent="0.25">
      <c r="B334" t="s">
        <v>442</v>
      </c>
      <c r="C334" t="s">
        <v>442</v>
      </c>
      <c r="D334" t="s">
        <v>442</v>
      </c>
      <c r="E334" t="s">
        <v>442</v>
      </c>
      <c r="P334" t="s">
        <v>442</v>
      </c>
      <c r="Q334" t="s">
        <v>442</v>
      </c>
      <c r="R334" t="s">
        <v>442</v>
      </c>
      <c r="S334" t="s">
        <v>442</v>
      </c>
    </row>
    <row r="335" spans="2:19" x14ac:dyDescent="0.25">
      <c r="B335" t="s">
        <v>442</v>
      </c>
      <c r="C335" t="s">
        <v>442</v>
      </c>
      <c r="D335" t="s">
        <v>442</v>
      </c>
      <c r="E335" t="s">
        <v>442</v>
      </c>
      <c r="P335" t="s">
        <v>442</v>
      </c>
      <c r="Q335" t="s">
        <v>442</v>
      </c>
      <c r="R335" t="s">
        <v>442</v>
      </c>
      <c r="S335" t="s">
        <v>442</v>
      </c>
    </row>
    <row r="336" spans="2:19" x14ac:dyDescent="0.25">
      <c r="B336" t="s">
        <v>442</v>
      </c>
      <c r="C336" t="s">
        <v>442</v>
      </c>
      <c r="D336" t="s">
        <v>442</v>
      </c>
      <c r="E336" t="s">
        <v>442</v>
      </c>
      <c r="P336" t="s">
        <v>442</v>
      </c>
      <c r="Q336" t="s">
        <v>442</v>
      </c>
      <c r="R336" t="s">
        <v>442</v>
      </c>
      <c r="S336" t="s">
        <v>442</v>
      </c>
    </row>
    <row r="337" spans="2:19" x14ac:dyDescent="0.25">
      <c r="B337" t="s">
        <v>442</v>
      </c>
      <c r="C337" t="s">
        <v>442</v>
      </c>
      <c r="D337" t="s">
        <v>442</v>
      </c>
      <c r="E337" t="s">
        <v>442</v>
      </c>
      <c r="P337" t="s">
        <v>442</v>
      </c>
      <c r="Q337" t="s">
        <v>442</v>
      </c>
      <c r="R337" t="s">
        <v>442</v>
      </c>
      <c r="S337" t="s">
        <v>442</v>
      </c>
    </row>
    <row r="338" spans="2:19" x14ac:dyDescent="0.25">
      <c r="B338" t="s">
        <v>442</v>
      </c>
      <c r="C338" t="s">
        <v>442</v>
      </c>
      <c r="D338" t="s">
        <v>442</v>
      </c>
      <c r="E338" t="s">
        <v>442</v>
      </c>
      <c r="P338" t="s">
        <v>442</v>
      </c>
      <c r="Q338" t="s">
        <v>442</v>
      </c>
      <c r="R338" t="s">
        <v>442</v>
      </c>
      <c r="S338" t="s">
        <v>442</v>
      </c>
    </row>
    <row r="339" spans="2:19" x14ac:dyDescent="0.25">
      <c r="B339" t="s">
        <v>442</v>
      </c>
      <c r="C339" t="s">
        <v>442</v>
      </c>
      <c r="D339" t="s">
        <v>442</v>
      </c>
      <c r="E339" t="s">
        <v>442</v>
      </c>
      <c r="P339" t="s">
        <v>442</v>
      </c>
      <c r="Q339" t="s">
        <v>442</v>
      </c>
      <c r="R339" t="s">
        <v>442</v>
      </c>
      <c r="S339" t="s">
        <v>442</v>
      </c>
    </row>
    <row r="340" spans="2:19" x14ac:dyDescent="0.25">
      <c r="B340" t="s">
        <v>442</v>
      </c>
      <c r="C340" t="s">
        <v>442</v>
      </c>
      <c r="D340" t="s">
        <v>442</v>
      </c>
      <c r="E340" t="s">
        <v>442</v>
      </c>
      <c r="P340" t="s">
        <v>442</v>
      </c>
      <c r="Q340" t="s">
        <v>442</v>
      </c>
      <c r="R340" t="s">
        <v>442</v>
      </c>
      <c r="S340" t="s">
        <v>442</v>
      </c>
    </row>
    <row r="341" spans="2:19" x14ac:dyDescent="0.25">
      <c r="B341" t="s">
        <v>442</v>
      </c>
      <c r="C341" t="s">
        <v>442</v>
      </c>
      <c r="D341" t="s">
        <v>442</v>
      </c>
      <c r="E341" t="s">
        <v>442</v>
      </c>
      <c r="P341" t="s">
        <v>442</v>
      </c>
      <c r="Q341" t="s">
        <v>442</v>
      </c>
      <c r="R341" t="s">
        <v>442</v>
      </c>
      <c r="S341" t="s">
        <v>442</v>
      </c>
    </row>
    <row r="342" spans="2:19" x14ac:dyDescent="0.25">
      <c r="B342" t="s">
        <v>442</v>
      </c>
      <c r="C342" t="s">
        <v>442</v>
      </c>
      <c r="D342" t="s">
        <v>442</v>
      </c>
      <c r="E342" t="s">
        <v>442</v>
      </c>
      <c r="P342" t="s">
        <v>442</v>
      </c>
      <c r="Q342" t="s">
        <v>442</v>
      </c>
      <c r="R342" t="s">
        <v>442</v>
      </c>
      <c r="S342" t="s">
        <v>442</v>
      </c>
    </row>
    <row r="343" spans="2:19" x14ac:dyDescent="0.25">
      <c r="B343" t="s">
        <v>442</v>
      </c>
      <c r="C343" t="s">
        <v>442</v>
      </c>
      <c r="D343" t="s">
        <v>442</v>
      </c>
      <c r="E343" t="s">
        <v>442</v>
      </c>
      <c r="P343" t="s">
        <v>442</v>
      </c>
      <c r="Q343" t="s">
        <v>442</v>
      </c>
      <c r="R343" t="s">
        <v>442</v>
      </c>
      <c r="S343" t="s">
        <v>442</v>
      </c>
    </row>
    <row r="344" spans="2:19" x14ac:dyDescent="0.25">
      <c r="B344" t="s">
        <v>442</v>
      </c>
      <c r="C344" t="s">
        <v>442</v>
      </c>
      <c r="D344" t="s">
        <v>442</v>
      </c>
      <c r="E344" t="s">
        <v>442</v>
      </c>
      <c r="P344" t="s">
        <v>442</v>
      </c>
      <c r="Q344" t="s">
        <v>442</v>
      </c>
      <c r="R344" t="s">
        <v>442</v>
      </c>
      <c r="S344" t="s">
        <v>442</v>
      </c>
    </row>
    <row r="345" spans="2:19" x14ac:dyDescent="0.25">
      <c r="B345" t="s">
        <v>442</v>
      </c>
      <c r="C345" t="s">
        <v>442</v>
      </c>
      <c r="D345" t="s">
        <v>442</v>
      </c>
      <c r="E345" t="s">
        <v>442</v>
      </c>
      <c r="P345" t="s">
        <v>442</v>
      </c>
      <c r="Q345" t="s">
        <v>442</v>
      </c>
      <c r="R345" t="s">
        <v>442</v>
      </c>
      <c r="S345" t="s">
        <v>442</v>
      </c>
    </row>
    <row r="346" spans="2:19" x14ac:dyDescent="0.25">
      <c r="B346" t="s">
        <v>442</v>
      </c>
      <c r="C346" t="s">
        <v>442</v>
      </c>
      <c r="D346" t="s">
        <v>442</v>
      </c>
      <c r="E346" t="s">
        <v>442</v>
      </c>
      <c r="P346" t="s">
        <v>442</v>
      </c>
      <c r="Q346" t="s">
        <v>442</v>
      </c>
      <c r="R346" t="s">
        <v>442</v>
      </c>
      <c r="S346" t="s">
        <v>442</v>
      </c>
    </row>
    <row r="347" spans="2:19" x14ac:dyDescent="0.25">
      <c r="B347" t="s">
        <v>442</v>
      </c>
      <c r="C347" t="s">
        <v>442</v>
      </c>
      <c r="D347" t="s">
        <v>442</v>
      </c>
      <c r="E347" t="s">
        <v>442</v>
      </c>
      <c r="P347" t="s">
        <v>442</v>
      </c>
      <c r="Q347" t="s">
        <v>442</v>
      </c>
      <c r="R347" t="s">
        <v>442</v>
      </c>
      <c r="S347" t="s">
        <v>442</v>
      </c>
    </row>
    <row r="348" spans="2:19" x14ac:dyDescent="0.25">
      <c r="B348" t="s">
        <v>442</v>
      </c>
      <c r="C348" t="s">
        <v>442</v>
      </c>
      <c r="D348" t="s">
        <v>442</v>
      </c>
      <c r="E348" t="s">
        <v>442</v>
      </c>
      <c r="P348" t="s">
        <v>442</v>
      </c>
      <c r="Q348" t="s">
        <v>442</v>
      </c>
      <c r="R348" t="s">
        <v>442</v>
      </c>
      <c r="S348" t="s">
        <v>442</v>
      </c>
    </row>
    <row r="349" spans="2:19" x14ac:dyDescent="0.25">
      <c r="B349" t="s">
        <v>442</v>
      </c>
      <c r="C349" t="s">
        <v>442</v>
      </c>
      <c r="D349" t="s">
        <v>442</v>
      </c>
      <c r="E349" t="s">
        <v>442</v>
      </c>
      <c r="P349" t="s">
        <v>442</v>
      </c>
      <c r="Q349" t="s">
        <v>442</v>
      </c>
      <c r="R349" t="s">
        <v>442</v>
      </c>
      <c r="S349" t="s">
        <v>442</v>
      </c>
    </row>
    <row r="350" spans="2:19" x14ac:dyDescent="0.25">
      <c r="B350" t="s">
        <v>442</v>
      </c>
      <c r="C350" t="s">
        <v>442</v>
      </c>
      <c r="D350" t="s">
        <v>442</v>
      </c>
      <c r="E350" t="s">
        <v>442</v>
      </c>
      <c r="P350" t="s">
        <v>442</v>
      </c>
      <c r="Q350" t="s">
        <v>442</v>
      </c>
      <c r="R350" t="s">
        <v>442</v>
      </c>
      <c r="S350" t="s">
        <v>442</v>
      </c>
    </row>
    <row r="351" spans="2:19" x14ac:dyDescent="0.25">
      <c r="B351" t="s">
        <v>442</v>
      </c>
      <c r="C351" t="s">
        <v>442</v>
      </c>
      <c r="D351" t="s">
        <v>442</v>
      </c>
      <c r="E351" t="s">
        <v>442</v>
      </c>
      <c r="P351" t="s">
        <v>442</v>
      </c>
      <c r="Q351" t="s">
        <v>442</v>
      </c>
      <c r="R351" t="s">
        <v>442</v>
      </c>
      <c r="S351" t="s">
        <v>442</v>
      </c>
    </row>
    <row r="352" spans="2:19" x14ac:dyDescent="0.25">
      <c r="B352" t="s">
        <v>442</v>
      </c>
      <c r="C352" t="s">
        <v>442</v>
      </c>
      <c r="D352" t="s">
        <v>442</v>
      </c>
      <c r="E352" t="s">
        <v>442</v>
      </c>
      <c r="P352" t="s">
        <v>442</v>
      </c>
      <c r="Q352" t="s">
        <v>442</v>
      </c>
      <c r="R352" t="s">
        <v>442</v>
      </c>
      <c r="S352" t="s">
        <v>442</v>
      </c>
    </row>
    <row r="353" spans="2:19" x14ac:dyDescent="0.25">
      <c r="B353" t="s">
        <v>442</v>
      </c>
      <c r="C353" t="s">
        <v>442</v>
      </c>
      <c r="D353" t="s">
        <v>442</v>
      </c>
      <c r="E353" t="s">
        <v>442</v>
      </c>
      <c r="P353" t="s">
        <v>442</v>
      </c>
      <c r="Q353" t="s">
        <v>442</v>
      </c>
      <c r="R353" t="s">
        <v>442</v>
      </c>
      <c r="S353" t="s">
        <v>442</v>
      </c>
    </row>
    <row r="354" spans="2:19" x14ac:dyDescent="0.25">
      <c r="B354" t="s">
        <v>442</v>
      </c>
      <c r="C354" t="s">
        <v>442</v>
      </c>
      <c r="D354" t="s">
        <v>442</v>
      </c>
      <c r="E354" t="s">
        <v>442</v>
      </c>
      <c r="P354" t="s">
        <v>442</v>
      </c>
      <c r="Q354" t="s">
        <v>442</v>
      </c>
      <c r="R354" t="s">
        <v>442</v>
      </c>
      <c r="S354" t="s">
        <v>442</v>
      </c>
    </row>
    <row r="355" spans="2:19" x14ac:dyDescent="0.25">
      <c r="B355" t="s">
        <v>442</v>
      </c>
      <c r="C355" t="s">
        <v>442</v>
      </c>
      <c r="D355" t="s">
        <v>442</v>
      </c>
      <c r="E355" t="s">
        <v>442</v>
      </c>
      <c r="P355" t="s">
        <v>442</v>
      </c>
      <c r="Q355" t="s">
        <v>442</v>
      </c>
      <c r="R355" t="s">
        <v>442</v>
      </c>
      <c r="S355" t="s">
        <v>442</v>
      </c>
    </row>
    <row r="356" spans="2:19" x14ac:dyDescent="0.25">
      <c r="B356" t="s">
        <v>442</v>
      </c>
      <c r="C356" t="s">
        <v>442</v>
      </c>
      <c r="D356" t="s">
        <v>442</v>
      </c>
      <c r="E356" t="s">
        <v>442</v>
      </c>
      <c r="P356" t="s">
        <v>442</v>
      </c>
      <c r="Q356" t="s">
        <v>442</v>
      </c>
      <c r="R356" t="s">
        <v>442</v>
      </c>
      <c r="S356" t="s">
        <v>442</v>
      </c>
    </row>
    <row r="357" spans="2:19" x14ac:dyDescent="0.25">
      <c r="B357" t="s">
        <v>442</v>
      </c>
      <c r="C357" t="s">
        <v>442</v>
      </c>
      <c r="D357" t="s">
        <v>442</v>
      </c>
      <c r="E357" t="s">
        <v>442</v>
      </c>
      <c r="P357" t="s">
        <v>442</v>
      </c>
      <c r="Q357" t="s">
        <v>442</v>
      </c>
      <c r="R357" t="s">
        <v>442</v>
      </c>
      <c r="S357" t="s">
        <v>442</v>
      </c>
    </row>
    <row r="358" spans="2:19" x14ac:dyDescent="0.25">
      <c r="B358" t="s">
        <v>442</v>
      </c>
      <c r="C358" t="s">
        <v>442</v>
      </c>
      <c r="D358" t="s">
        <v>442</v>
      </c>
      <c r="E358" t="s">
        <v>442</v>
      </c>
      <c r="P358" t="s">
        <v>442</v>
      </c>
      <c r="Q358" t="s">
        <v>442</v>
      </c>
      <c r="R358" t="s">
        <v>442</v>
      </c>
      <c r="S358" t="s">
        <v>442</v>
      </c>
    </row>
    <row r="359" spans="2:19" x14ac:dyDescent="0.25">
      <c r="B359" t="s">
        <v>442</v>
      </c>
      <c r="C359" t="s">
        <v>442</v>
      </c>
      <c r="D359" t="s">
        <v>442</v>
      </c>
      <c r="E359" t="s">
        <v>442</v>
      </c>
      <c r="P359" t="s">
        <v>442</v>
      </c>
      <c r="Q359" t="s">
        <v>442</v>
      </c>
      <c r="R359" t="s">
        <v>442</v>
      </c>
      <c r="S359" t="s">
        <v>442</v>
      </c>
    </row>
    <row r="360" spans="2:19" x14ac:dyDescent="0.25">
      <c r="B360" t="s">
        <v>442</v>
      </c>
      <c r="C360" t="s">
        <v>442</v>
      </c>
      <c r="D360" t="s">
        <v>442</v>
      </c>
      <c r="E360" t="s">
        <v>442</v>
      </c>
      <c r="P360" t="s">
        <v>442</v>
      </c>
      <c r="Q360" t="s">
        <v>442</v>
      </c>
      <c r="R360" t="s">
        <v>442</v>
      </c>
      <c r="S360" t="s">
        <v>442</v>
      </c>
    </row>
    <row r="361" spans="2:19" x14ac:dyDescent="0.25">
      <c r="B361" t="s">
        <v>442</v>
      </c>
      <c r="C361" t="s">
        <v>442</v>
      </c>
      <c r="D361" t="s">
        <v>442</v>
      </c>
      <c r="E361" t="s">
        <v>442</v>
      </c>
      <c r="P361" t="s">
        <v>442</v>
      </c>
      <c r="Q361" t="s">
        <v>442</v>
      </c>
      <c r="R361" t="s">
        <v>442</v>
      </c>
      <c r="S361" t="s">
        <v>442</v>
      </c>
    </row>
    <row r="362" spans="2:19" x14ac:dyDescent="0.25">
      <c r="B362" t="s">
        <v>442</v>
      </c>
      <c r="C362" t="s">
        <v>442</v>
      </c>
      <c r="D362" t="s">
        <v>442</v>
      </c>
      <c r="E362" t="s">
        <v>442</v>
      </c>
      <c r="P362" t="s">
        <v>442</v>
      </c>
      <c r="Q362" t="s">
        <v>442</v>
      </c>
      <c r="R362" t="s">
        <v>442</v>
      </c>
      <c r="S362" t="s">
        <v>442</v>
      </c>
    </row>
    <row r="363" spans="2:19" x14ac:dyDescent="0.25">
      <c r="B363" t="s">
        <v>442</v>
      </c>
      <c r="C363" t="s">
        <v>442</v>
      </c>
      <c r="D363" t="s">
        <v>442</v>
      </c>
      <c r="E363" t="s">
        <v>442</v>
      </c>
      <c r="P363" t="s">
        <v>442</v>
      </c>
      <c r="Q363" t="s">
        <v>442</v>
      </c>
      <c r="R363" t="s">
        <v>442</v>
      </c>
      <c r="S363" t="s">
        <v>442</v>
      </c>
    </row>
    <row r="364" spans="2:19" x14ac:dyDescent="0.25">
      <c r="B364" t="s">
        <v>442</v>
      </c>
      <c r="C364" t="s">
        <v>442</v>
      </c>
      <c r="D364" t="s">
        <v>442</v>
      </c>
      <c r="E364" t="s">
        <v>442</v>
      </c>
      <c r="P364" t="s">
        <v>442</v>
      </c>
      <c r="Q364" t="s">
        <v>442</v>
      </c>
      <c r="R364" t="s">
        <v>442</v>
      </c>
      <c r="S364" t="s">
        <v>442</v>
      </c>
    </row>
    <row r="365" spans="2:19" x14ac:dyDescent="0.25">
      <c r="B365" t="s">
        <v>442</v>
      </c>
      <c r="C365" t="s">
        <v>442</v>
      </c>
      <c r="D365" t="s">
        <v>442</v>
      </c>
      <c r="E365" t="s">
        <v>442</v>
      </c>
      <c r="P365" t="s">
        <v>442</v>
      </c>
      <c r="Q365" t="s">
        <v>442</v>
      </c>
      <c r="R365" t="s">
        <v>442</v>
      </c>
      <c r="S365" t="s">
        <v>442</v>
      </c>
    </row>
    <row r="366" spans="2:19" x14ac:dyDescent="0.25">
      <c r="B366" t="s">
        <v>442</v>
      </c>
      <c r="C366" t="s">
        <v>442</v>
      </c>
      <c r="D366" t="s">
        <v>442</v>
      </c>
      <c r="E366" t="s">
        <v>442</v>
      </c>
      <c r="P366" t="s">
        <v>442</v>
      </c>
      <c r="Q366" t="s">
        <v>442</v>
      </c>
      <c r="R366" t="s">
        <v>442</v>
      </c>
      <c r="S366" t="s">
        <v>442</v>
      </c>
    </row>
    <row r="367" spans="2:19" x14ac:dyDescent="0.25">
      <c r="B367" t="s">
        <v>442</v>
      </c>
      <c r="C367" t="s">
        <v>442</v>
      </c>
      <c r="D367" t="s">
        <v>442</v>
      </c>
      <c r="E367" t="s">
        <v>442</v>
      </c>
      <c r="P367" t="s">
        <v>442</v>
      </c>
      <c r="Q367" t="s">
        <v>442</v>
      </c>
      <c r="R367" t="s">
        <v>442</v>
      </c>
      <c r="S367" t="s">
        <v>442</v>
      </c>
    </row>
    <row r="368" spans="2:19" x14ac:dyDescent="0.25">
      <c r="B368" t="s">
        <v>442</v>
      </c>
      <c r="C368" t="s">
        <v>442</v>
      </c>
      <c r="D368" t="s">
        <v>442</v>
      </c>
      <c r="E368" t="s">
        <v>442</v>
      </c>
      <c r="P368" t="s">
        <v>442</v>
      </c>
      <c r="Q368" t="s">
        <v>442</v>
      </c>
      <c r="R368" t="s">
        <v>442</v>
      </c>
      <c r="S368" t="s">
        <v>442</v>
      </c>
    </row>
    <row r="369" spans="2:19" x14ac:dyDescent="0.25">
      <c r="B369" t="s">
        <v>442</v>
      </c>
      <c r="C369" t="s">
        <v>442</v>
      </c>
      <c r="D369" t="s">
        <v>442</v>
      </c>
      <c r="E369" t="s">
        <v>442</v>
      </c>
      <c r="P369" t="s">
        <v>442</v>
      </c>
      <c r="Q369" t="s">
        <v>442</v>
      </c>
      <c r="R369" t="s">
        <v>442</v>
      </c>
      <c r="S369" t="s">
        <v>442</v>
      </c>
    </row>
    <row r="370" spans="2:19" x14ac:dyDescent="0.25">
      <c r="B370" t="s">
        <v>442</v>
      </c>
      <c r="C370" t="s">
        <v>442</v>
      </c>
      <c r="D370" t="s">
        <v>442</v>
      </c>
      <c r="E370" t="s">
        <v>442</v>
      </c>
      <c r="P370" t="s">
        <v>442</v>
      </c>
      <c r="Q370" t="s">
        <v>442</v>
      </c>
      <c r="R370" t="s">
        <v>442</v>
      </c>
      <c r="S370" t="s">
        <v>442</v>
      </c>
    </row>
    <row r="371" spans="2:19" x14ac:dyDescent="0.25">
      <c r="B371" t="s">
        <v>442</v>
      </c>
      <c r="C371" t="s">
        <v>442</v>
      </c>
      <c r="D371" t="s">
        <v>442</v>
      </c>
      <c r="E371" t="s">
        <v>442</v>
      </c>
      <c r="P371" t="s">
        <v>442</v>
      </c>
      <c r="Q371" t="s">
        <v>442</v>
      </c>
      <c r="R371" t="s">
        <v>442</v>
      </c>
      <c r="S371" t="s">
        <v>442</v>
      </c>
    </row>
    <row r="372" spans="2:19" x14ac:dyDescent="0.25">
      <c r="B372" t="s">
        <v>442</v>
      </c>
      <c r="C372" t="s">
        <v>442</v>
      </c>
      <c r="D372" t="s">
        <v>442</v>
      </c>
      <c r="E372" t="s">
        <v>442</v>
      </c>
      <c r="P372" t="s">
        <v>442</v>
      </c>
      <c r="Q372" t="s">
        <v>442</v>
      </c>
      <c r="R372" t="s">
        <v>442</v>
      </c>
      <c r="S372" t="s">
        <v>442</v>
      </c>
    </row>
    <row r="373" spans="2:19" x14ac:dyDescent="0.25">
      <c r="B373" t="s">
        <v>442</v>
      </c>
      <c r="C373" t="s">
        <v>442</v>
      </c>
      <c r="D373" t="s">
        <v>442</v>
      </c>
      <c r="E373" t="s">
        <v>442</v>
      </c>
      <c r="P373" t="s">
        <v>442</v>
      </c>
      <c r="Q373" t="s">
        <v>442</v>
      </c>
      <c r="R373" t="s">
        <v>442</v>
      </c>
      <c r="S373" t="s">
        <v>442</v>
      </c>
    </row>
    <row r="374" spans="2:19" x14ac:dyDescent="0.25">
      <c r="B374" t="s">
        <v>442</v>
      </c>
      <c r="C374" t="s">
        <v>442</v>
      </c>
      <c r="D374" t="s">
        <v>442</v>
      </c>
      <c r="E374" t="s">
        <v>442</v>
      </c>
      <c r="P374" t="s">
        <v>442</v>
      </c>
      <c r="Q374" t="s">
        <v>442</v>
      </c>
      <c r="R374" t="s">
        <v>442</v>
      </c>
      <c r="S374" t="s">
        <v>442</v>
      </c>
    </row>
    <row r="375" spans="2:19" x14ac:dyDescent="0.25">
      <c r="B375" t="s">
        <v>442</v>
      </c>
      <c r="C375" t="s">
        <v>442</v>
      </c>
      <c r="D375" t="s">
        <v>442</v>
      </c>
      <c r="E375" t="s">
        <v>442</v>
      </c>
      <c r="P375" t="s">
        <v>442</v>
      </c>
      <c r="Q375" t="s">
        <v>442</v>
      </c>
      <c r="R375" t="s">
        <v>442</v>
      </c>
      <c r="S375" t="s">
        <v>442</v>
      </c>
    </row>
    <row r="376" spans="2:19" x14ac:dyDescent="0.25">
      <c r="B376" t="s">
        <v>442</v>
      </c>
      <c r="C376" t="s">
        <v>442</v>
      </c>
      <c r="D376" t="s">
        <v>442</v>
      </c>
      <c r="E376" t="s">
        <v>442</v>
      </c>
      <c r="P376" t="s">
        <v>442</v>
      </c>
      <c r="Q376" t="s">
        <v>442</v>
      </c>
      <c r="R376" t="s">
        <v>442</v>
      </c>
      <c r="S376" t="s">
        <v>442</v>
      </c>
    </row>
    <row r="377" spans="2:19" x14ac:dyDescent="0.25">
      <c r="B377" t="s">
        <v>442</v>
      </c>
      <c r="C377" t="s">
        <v>442</v>
      </c>
      <c r="D377" t="s">
        <v>442</v>
      </c>
      <c r="E377" t="s">
        <v>442</v>
      </c>
      <c r="P377" t="s">
        <v>442</v>
      </c>
      <c r="Q377" t="s">
        <v>442</v>
      </c>
      <c r="R377" t="s">
        <v>442</v>
      </c>
      <c r="S377" t="s">
        <v>442</v>
      </c>
    </row>
    <row r="378" spans="2:19" x14ac:dyDescent="0.25">
      <c r="B378" t="s">
        <v>442</v>
      </c>
      <c r="C378" t="s">
        <v>442</v>
      </c>
      <c r="D378" t="s">
        <v>442</v>
      </c>
      <c r="E378" t="s">
        <v>442</v>
      </c>
      <c r="P378" t="s">
        <v>442</v>
      </c>
      <c r="Q378" t="s">
        <v>442</v>
      </c>
      <c r="R378" t="s">
        <v>442</v>
      </c>
      <c r="S378" t="s">
        <v>442</v>
      </c>
    </row>
    <row r="379" spans="2:19" x14ac:dyDescent="0.25">
      <c r="B379" t="s">
        <v>442</v>
      </c>
      <c r="C379" t="s">
        <v>442</v>
      </c>
      <c r="D379" t="s">
        <v>442</v>
      </c>
      <c r="E379" t="s">
        <v>442</v>
      </c>
      <c r="P379" t="s">
        <v>442</v>
      </c>
      <c r="Q379" t="s">
        <v>442</v>
      </c>
      <c r="R379" t="s">
        <v>442</v>
      </c>
      <c r="S379" t="s">
        <v>442</v>
      </c>
    </row>
    <row r="380" spans="2:19" x14ac:dyDescent="0.25">
      <c r="B380" t="s">
        <v>442</v>
      </c>
      <c r="C380" t="s">
        <v>442</v>
      </c>
      <c r="D380" t="s">
        <v>442</v>
      </c>
      <c r="E380" t="s">
        <v>442</v>
      </c>
      <c r="P380" t="s">
        <v>442</v>
      </c>
      <c r="Q380" t="s">
        <v>442</v>
      </c>
      <c r="R380" t="s">
        <v>442</v>
      </c>
      <c r="S380" t="s">
        <v>442</v>
      </c>
    </row>
    <row r="381" spans="2:19" x14ac:dyDescent="0.25">
      <c r="B381" t="s">
        <v>442</v>
      </c>
      <c r="C381" t="s">
        <v>442</v>
      </c>
      <c r="D381" t="s">
        <v>442</v>
      </c>
      <c r="E381" t="s">
        <v>442</v>
      </c>
      <c r="P381" t="s">
        <v>442</v>
      </c>
      <c r="Q381" t="s">
        <v>442</v>
      </c>
      <c r="R381" t="s">
        <v>442</v>
      </c>
      <c r="S381" t="s">
        <v>442</v>
      </c>
    </row>
    <row r="382" spans="2:19" x14ac:dyDescent="0.25">
      <c r="B382" t="s">
        <v>442</v>
      </c>
      <c r="C382" t="s">
        <v>442</v>
      </c>
      <c r="D382" t="s">
        <v>442</v>
      </c>
      <c r="E382" t="s">
        <v>442</v>
      </c>
      <c r="P382" t="s">
        <v>442</v>
      </c>
      <c r="Q382" t="s">
        <v>442</v>
      </c>
      <c r="R382" t="s">
        <v>442</v>
      </c>
      <c r="S382" t="s">
        <v>442</v>
      </c>
    </row>
    <row r="383" spans="2:19" x14ac:dyDescent="0.25">
      <c r="B383" t="s">
        <v>442</v>
      </c>
      <c r="C383" t="s">
        <v>442</v>
      </c>
      <c r="D383" t="s">
        <v>442</v>
      </c>
      <c r="E383" t="s">
        <v>442</v>
      </c>
      <c r="P383" t="s">
        <v>442</v>
      </c>
      <c r="Q383" t="s">
        <v>442</v>
      </c>
      <c r="R383" t="s">
        <v>442</v>
      </c>
      <c r="S383" t="s">
        <v>442</v>
      </c>
    </row>
    <row r="384" spans="2:19" x14ac:dyDescent="0.25">
      <c r="B384" t="s">
        <v>442</v>
      </c>
      <c r="C384" t="s">
        <v>442</v>
      </c>
      <c r="D384" t="s">
        <v>442</v>
      </c>
      <c r="E384" t="s">
        <v>442</v>
      </c>
      <c r="P384" t="s">
        <v>442</v>
      </c>
      <c r="Q384" t="s">
        <v>442</v>
      </c>
      <c r="R384" t="s">
        <v>442</v>
      </c>
      <c r="S384" t="s">
        <v>442</v>
      </c>
    </row>
    <row r="385" spans="2:19" x14ac:dyDescent="0.25">
      <c r="B385" t="s">
        <v>442</v>
      </c>
      <c r="C385" t="s">
        <v>442</v>
      </c>
      <c r="D385" t="s">
        <v>442</v>
      </c>
      <c r="E385" t="s">
        <v>442</v>
      </c>
      <c r="P385" t="s">
        <v>442</v>
      </c>
      <c r="Q385" t="s">
        <v>442</v>
      </c>
      <c r="R385" t="s">
        <v>442</v>
      </c>
      <c r="S385" t="s">
        <v>442</v>
      </c>
    </row>
    <row r="386" spans="2:19" x14ac:dyDescent="0.25">
      <c r="B386" t="s">
        <v>442</v>
      </c>
      <c r="C386" t="s">
        <v>442</v>
      </c>
      <c r="D386" t="s">
        <v>442</v>
      </c>
      <c r="E386" t="s">
        <v>442</v>
      </c>
      <c r="P386" t="s">
        <v>442</v>
      </c>
      <c r="Q386" t="s">
        <v>442</v>
      </c>
      <c r="R386" t="s">
        <v>442</v>
      </c>
      <c r="S386" t="s">
        <v>442</v>
      </c>
    </row>
    <row r="387" spans="2:19" x14ac:dyDescent="0.25">
      <c r="B387" t="s">
        <v>442</v>
      </c>
      <c r="C387" t="s">
        <v>442</v>
      </c>
      <c r="D387" t="s">
        <v>442</v>
      </c>
      <c r="E387" t="s">
        <v>442</v>
      </c>
      <c r="P387" t="s">
        <v>442</v>
      </c>
      <c r="Q387" t="s">
        <v>442</v>
      </c>
      <c r="R387" t="s">
        <v>442</v>
      </c>
      <c r="S387" t="s">
        <v>442</v>
      </c>
    </row>
    <row r="388" spans="2:19" x14ac:dyDescent="0.25">
      <c r="B388" t="s">
        <v>442</v>
      </c>
      <c r="C388" t="s">
        <v>442</v>
      </c>
      <c r="D388" t="s">
        <v>442</v>
      </c>
      <c r="E388" t="s">
        <v>442</v>
      </c>
      <c r="P388" t="s">
        <v>442</v>
      </c>
      <c r="Q388" t="s">
        <v>442</v>
      </c>
      <c r="R388" t="s">
        <v>442</v>
      </c>
      <c r="S388" t="s">
        <v>442</v>
      </c>
    </row>
    <row r="389" spans="2:19" x14ac:dyDescent="0.25">
      <c r="B389" t="s">
        <v>442</v>
      </c>
      <c r="C389" t="s">
        <v>442</v>
      </c>
      <c r="D389" t="s">
        <v>442</v>
      </c>
      <c r="E389" t="s">
        <v>442</v>
      </c>
      <c r="P389" t="s">
        <v>442</v>
      </c>
      <c r="Q389" t="s">
        <v>442</v>
      </c>
      <c r="R389" t="s">
        <v>442</v>
      </c>
      <c r="S389" t="s">
        <v>442</v>
      </c>
    </row>
    <row r="390" spans="2:19" x14ac:dyDescent="0.25">
      <c r="B390" t="s">
        <v>442</v>
      </c>
      <c r="C390" t="s">
        <v>442</v>
      </c>
      <c r="D390" t="s">
        <v>442</v>
      </c>
      <c r="E390" t="s">
        <v>442</v>
      </c>
      <c r="P390" t="s">
        <v>442</v>
      </c>
      <c r="Q390" t="s">
        <v>442</v>
      </c>
      <c r="R390" t="s">
        <v>442</v>
      </c>
      <c r="S390" t="s">
        <v>442</v>
      </c>
    </row>
    <row r="391" spans="2:19" x14ac:dyDescent="0.25">
      <c r="B391" t="s">
        <v>442</v>
      </c>
      <c r="C391" t="s">
        <v>442</v>
      </c>
      <c r="D391" t="s">
        <v>442</v>
      </c>
      <c r="E391" t="s">
        <v>442</v>
      </c>
      <c r="P391" t="s">
        <v>442</v>
      </c>
      <c r="Q391" t="s">
        <v>442</v>
      </c>
      <c r="R391" t="s">
        <v>442</v>
      </c>
      <c r="S391" t="s">
        <v>442</v>
      </c>
    </row>
    <row r="392" spans="2:19" x14ac:dyDescent="0.25">
      <c r="B392" t="s">
        <v>442</v>
      </c>
      <c r="C392" t="s">
        <v>442</v>
      </c>
      <c r="D392" t="s">
        <v>442</v>
      </c>
      <c r="E392" t="s">
        <v>442</v>
      </c>
      <c r="P392" t="s">
        <v>442</v>
      </c>
      <c r="Q392" t="s">
        <v>442</v>
      </c>
      <c r="R392" t="s">
        <v>442</v>
      </c>
      <c r="S392" t="s">
        <v>442</v>
      </c>
    </row>
    <row r="393" spans="2:19" x14ac:dyDescent="0.25">
      <c r="B393" t="s">
        <v>442</v>
      </c>
      <c r="C393" t="s">
        <v>442</v>
      </c>
      <c r="D393" t="s">
        <v>442</v>
      </c>
      <c r="E393" t="s">
        <v>442</v>
      </c>
      <c r="P393" t="s">
        <v>442</v>
      </c>
      <c r="Q393" t="s">
        <v>442</v>
      </c>
      <c r="R393" t="s">
        <v>442</v>
      </c>
      <c r="S393" t="s">
        <v>442</v>
      </c>
    </row>
    <row r="394" spans="2:19" x14ac:dyDescent="0.25">
      <c r="B394" t="s">
        <v>442</v>
      </c>
      <c r="C394" t="s">
        <v>442</v>
      </c>
      <c r="D394" t="s">
        <v>442</v>
      </c>
      <c r="E394" t="s">
        <v>442</v>
      </c>
      <c r="P394" t="s">
        <v>442</v>
      </c>
      <c r="Q394" t="s">
        <v>442</v>
      </c>
      <c r="R394" t="s">
        <v>442</v>
      </c>
      <c r="S394" t="s">
        <v>442</v>
      </c>
    </row>
    <row r="395" spans="2:19" x14ac:dyDescent="0.25">
      <c r="B395" t="s">
        <v>442</v>
      </c>
      <c r="C395" t="s">
        <v>442</v>
      </c>
      <c r="D395" t="s">
        <v>442</v>
      </c>
      <c r="E395" t="s">
        <v>442</v>
      </c>
      <c r="P395" t="s">
        <v>442</v>
      </c>
      <c r="Q395" t="s">
        <v>442</v>
      </c>
      <c r="R395" t="s">
        <v>442</v>
      </c>
      <c r="S395" t="s">
        <v>442</v>
      </c>
    </row>
    <row r="396" spans="2:19" x14ac:dyDescent="0.25">
      <c r="B396" t="s">
        <v>442</v>
      </c>
      <c r="C396" t="s">
        <v>442</v>
      </c>
      <c r="D396" t="s">
        <v>442</v>
      </c>
      <c r="E396" t="s">
        <v>442</v>
      </c>
      <c r="P396" t="s">
        <v>442</v>
      </c>
      <c r="Q396" t="s">
        <v>442</v>
      </c>
      <c r="R396" t="s">
        <v>442</v>
      </c>
      <c r="S396" t="s">
        <v>442</v>
      </c>
    </row>
    <row r="397" spans="2:19" x14ac:dyDescent="0.25">
      <c r="B397" t="s">
        <v>442</v>
      </c>
      <c r="C397" t="s">
        <v>442</v>
      </c>
      <c r="D397" t="s">
        <v>442</v>
      </c>
      <c r="E397" t="s">
        <v>442</v>
      </c>
      <c r="P397" t="s">
        <v>442</v>
      </c>
      <c r="Q397" t="s">
        <v>442</v>
      </c>
      <c r="R397" t="s">
        <v>442</v>
      </c>
      <c r="S397" t="s">
        <v>442</v>
      </c>
    </row>
    <row r="398" spans="2:19" x14ac:dyDescent="0.25">
      <c r="B398" t="s">
        <v>442</v>
      </c>
      <c r="C398" t="s">
        <v>442</v>
      </c>
      <c r="D398" t="s">
        <v>442</v>
      </c>
      <c r="E398" t="s">
        <v>442</v>
      </c>
      <c r="P398" t="s">
        <v>442</v>
      </c>
      <c r="Q398" t="s">
        <v>442</v>
      </c>
      <c r="R398" t="s">
        <v>442</v>
      </c>
      <c r="S398" t="s">
        <v>442</v>
      </c>
    </row>
    <row r="399" spans="2:19" x14ac:dyDescent="0.25">
      <c r="B399" t="s">
        <v>442</v>
      </c>
      <c r="C399" t="s">
        <v>442</v>
      </c>
      <c r="D399" t="s">
        <v>442</v>
      </c>
      <c r="E399" t="s">
        <v>442</v>
      </c>
      <c r="P399" t="s">
        <v>442</v>
      </c>
      <c r="Q399" t="s">
        <v>442</v>
      </c>
      <c r="R399" t="s">
        <v>442</v>
      </c>
      <c r="S399" t="s">
        <v>442</v>
      </c>
    </row>
    <row r="400" spans="2:19" x14ac:dyDescent="0.25">
      <c r="B400" t="s">
        <v>442</v>
      </c>
      <c r="C400" t="s">
        <v>442</v>
      </c>
      <c r="D400" t="s">
        <v>442</v>
      </c>
      <c r="E400" t="s">
        <v>442</v>
      </c>
      <c r="P400" t="s">
        <v>442</v>
      </c>
      <c r="Q400" t="s">
        <v>442</v>
      </c>
      <c r="R400" t="s">
        <v>442</v>
      </c>
      <c r="S400" t="s">
        <v>442</v>
      </c>
    </row>
    <row r="401" spans="2:19" x14ac:dyDescent="0.25">
      <c r="B401" t="s">
        <v>442</v>
      </c>
      <c r="C401" t="s">
        <v>442</v>
      </c>
      <c r="D401" t="s">
        <v>442</v>
      </c>
      <c r="E401" t="s">
        <v>442</v>
      </c>
      <c r="P401" t="s">
        <v>442</v>
      </c>
      <c r="Q401" t="s">
        <v>442</v>
      </c>
      <c r="R401" t="s">
        <v>442</v>
      </c>
      <c r="S401" t="s">
        <v>442</v>
      </c>
    </row>
    <row r="402" spans="2:19" x14ac:dyDescent="0.25">
      <c r="B402">
        <v>100</v>
      </c>
      <c r="C402" t="s">
        <v>607</v>
      </c>
      <c r="D402" t="s">
        <v>608</v>
      </c>
      <c r="E402" t="s">
        <v>365</v>
      </c>
      <c r="O402" s="18" t="str">
        <f>5&amp;Q402</f>
        <v>5Non-spendable</v>
      </c>
      <c r="P402">
        <v>100</v>
      </c>
      <c r="Q402" t="s">
        <v>607</v>
      </c>
      <c r="R402" t="s">
        <v>608</v>
      </c>
      <c r="S402" t="s">
        <v>681</v>
      </c>
    </row>
    <row r="403" spans="2:19" x14ac:dyDescent="0.25">
      <c r="B403">
        <v>110</v>
      </c>
      <c r="C403" t="s">
        <v>609</v>
      </c>
      <c r="D403" t="s">
        <v>608</v>
      </c>
      <c r="E403" t="s">
        <v>365</v>
      </c>
      <c r="O403" s="18" t="str">
        <f t="shared" ref="O403:O408" si="5">5&amp;Q403</f>
        <v>5Restricted</v>
      </c>
      <c r="P403">
        <v>110</v>
      </c>
      <c r="Q403" t="s">
        <v>609</v>
      </c>
      <c r="R403" t="s">
        <v>608</v>
      </c>
      <c r="S403" t="s">
        <v>681</v>
      </c>
    </row>
    <row r="404" spans="2:19" x14ac:dyDescent="0.25">
      <c r="B404">
        <v>120</v>
      </c>
      <c r="C404" t="s">
        <v>610</v>
      </c>
      <c r="D404" t="s">
        <v>608</v>
      </c>
      <c r="E404" t="s">
        <v>365</v>
      </c>
      <c r="O404" s="18" t="str">
        <f t="shared" si="5"/>
        <v>5Committed</v>
      </c>
      <c r="P404">
        <v>120</v>
      </c>
      <c r="Q404" t="s">
        <v>610</v>
      </c>
      <c r="R404" t="s">
        <v>608</v>
      </c>
      <c r="S404" t="s">
        <v>681</v>
      </c>
    </row>
    <row r="405" spans="2:19" x14ac:dyDescent="0.25">
      <c r="B405">
        <v>130</v>
      </c>
      <c r="C405" t="s">
        <v>611</v>
      </c>
      <c r="D405" t="s">
        <v>608</v>
      </c>
      <c r="E405" t="s">
        <v>365</v>
      </c>
      <c r="O405" s="18" t="str">
        <f t="shared" si="5"/>
        <v>5Assigned</v>
      </c>
      <c r="P405">
        <v>130</v>
      </c>
      <c r="Q405" t="s">
        <v>611</v>
      </c>
      <c r="R405" t="s">
        <v>608</v>
      </c>
      <c r="S405" t="s">
        <v>681</v>
      </c>
    </row>
    <row r="406" spans="2:19" x14ac:dyDescent="0.25">
      <c r="B406">
        <v>140</v>
      </c>
      <c r="C406" t="s">
        <v>612</v>
      </c>
      <c r="D406" t="s">
        <v>608</v>
      </c>
      <c r="E406" t="s">
        <v>365</v>
      </c>
      <c r="O406" s="18" t="str">
        <f t="shared" si="5"/>
        <v>5Unassigned</v>
      </c>
      <c r="P406">
        <v>140</v>
      </c>
      <c r="Q406" t="s">
        <v>612</v>
      </c>
      <c r="R406" t="s">
        <v>608</v>
      </c>
      <c r="S406" t="s">
        <v>681</v>
      </c>
    </row>
    <row r="407" spans="2:19" x14ac:dyDescent="0.25">
      <c r="B407">
        <v>200</v>
      </c>
      <c r="C407" t="s">
        <v>144</v>
      </c>
      <c r="D407" t="s">
        <v>613</v>
      </c>
      <c r="E407">
        <v>41250</v>
      </c>
      <c r="O407" s="18" t="str">
        <f t="shared" si="5"/>
        <v>5Appropriated Fund Balance</v>
      </c>
      <c r="P407">
        <v>200</v>
      </c>
      <c r="Q407" t="s">
        <v>144</v>
      </c>
      <c r="R407" t="s">
        <v>613</v>
      </c>
      <c r="S407" t="s">
        <v>786</v>
      </c>
    </row>
    <row r="408" spans="2:19" x14ac:dyDescent="0.25">
      <c r="B408">
        <v>300</v>
      </c>
      <c r="C408" t="s">
        <v>145</v>
      </c>
      <c r="D408" t="s">
        <v>614</v>
      </c>
      <c r="E408" t="s">
        <v>365</v>
      </c>
      <c r="O408" s="18" t="str">
        <f t="shared" si="5"/>
        <v>5Net Change in Fund Balance</v>
      </c>
      <c r="P408">
        <v>300</v>
      </c>
      <c r="Q408" t="s">
        <v>145</v>
      </c>
      <c r="R408" t="s">
        <v>614</v>
      </c>
      <c r="S408" t="s">
        <v>681</v>
      </c>
    </row>
    <row r="409" spans="2:19" x14ac:dyDescent="0.25">
      <c r="B409" t="s">
        <v>442</v>
      </c>
      <c r="C409" t="s">
        <v>442</v>
      </c>
      <c r="D409" t="s">
        <v>442</v>
      </c>
      <c r="E409" t="s">
        <v>442</v>
      </c>
      <c r="P409" t="s">
        <v>442</v>
      </c>
      <c r="Q409" t="s">
        <v>442</v>
      </c>
      <c r="R409" t="s">
        <v>442</v>
      </c>
      <c r="S409" t="s">
        <v>442</v>
      </c>
    </row>
    <row r="410" spans="2:19" x14ac:dyDescent="0.25">
      <c r="B410" t="s">
        <v>442</v>
      </c>
      <c r="C410" t="s">
        <v>442</v>
      </c>
      <c r="D410" t="s">
        <v>442</v>
      </c>
      <c r="E410" t="s">
        <v>442</v>
      </c>
      <c r="P410" t="s">
        <v>442</v>
      </c>
      <c r="Q410" t="s">
        <v>442</v>
      </c>
      <c r="R410" t="s">
        <v>442</v>
      </c>
      <c r="S410" t="s">
        <v>442</v>
      </c>
    </row>
    <row r="411" spans="2:19" x14ac:dyDescent="0.25">
      <c r="B411" t="s">
        <v>442</v>
      </c>
      <c r="C411" t="s">
        <v>442</v>
      </c>
      <c r="D411" t="s">
        <v>442</v>
      </c>
      <c r="E411" t="s">
        <v>442</v>
      </c>
      <c r="P411" t="s">
        <v>442</v>
      </c>
      <c r="Q411" t="s">
        <v>442</v>
      </c>
      <c r="R411" t="s">
        <v>442</v>
      </c>
      <c r="S411" t="s">
        <v>442</v>
      </c>
    </row>
    <row r="412" spans="2:19" x14ac:dyDescent="0.25">
      <c r="B412" t="s">
        <v>442</v>
      </c>
      <c r="C412" t="s">
        <v>442</v>
      </c>
      <c r="D412" t="s">
        <v>442</v>
      </c>
      <c r="E412" t="s">
        <v>442</v>
      </c>
      <c r="P412" t="s">
        <v>442</v>
      </c>
      <c r="Q412" t="s">
        <v>442</v>
      </c>
      <c r="R412" t="s">
        <v>442</v>
      </c>
      <c r="S412" t="s">
        <v>442</v>
      </c>
    </row>
    <row r="413" spans="2:19" x14ac:dyDescent="0.25">
      <c r="B413" t="s">
        <v>442</v>
      </c>
      <c r="C413" t="s">
        <v>442</v>
      </c>
      <c r="D413" t="s">
        <v>442</v>
      </c>
      <c r="E413" t="s">
        <v>442</v>
      </c>
      <c r="P413" t="s">
        <v>442</v>
      </c>
      <c r="Q413" t="s">
        <v>442</v>
      </c>
      <c r="R413" t="s">
        <v>442</v>
      </c>
      <c r="S413" t="s">
        <v>442</v>
      </c>
    </row>
    <row r="414" spans="2:19" x14ac:dyDescent="0.25">
      <c r="B414" t="s">
        <v>442</v>
      </c>
      <c r="C414" t="s">
        <v>442</v>
      </c>
      <c r="D414" t="s">
        <v>442</v>
      </c>
      <c r="E414" t="s">
        <v>442</v>
      </c>
      <c r="P414" t="s">
        <v>442</v>
      </c>
      <c r="Q414" t="s">
        <v>442</v>
      </c>
      <c r="R414" t="s">
        <v>442</v>
      </c>
      <c r="S414" t="s">
        <v>442</v>
      </c>
    </row>
    <row r="415" spans="2:19" x14ac:dyDescent="0.25">
      <c r="B415" t="s">
        <v>442</v>
      </c>
      <c r="C415" t="s">
        <v>442</v>
      </c>
      <c r="D415" t="s">
        <v>442</v>
      </c>
      <c r="E415" t="s">
        <v>442</v>
      </c>
      <c r="P415" t="s">
        <v>442</v>
      </c>
      <c r="Q415" t="s">
        <v>442</v>
      </c>
      <c r="R415" t="s">
        <v>442</v>
      </c>
      <c r="S415" t="s">
        <v>442</v>
      </c>
    </row>
    <row r="416" spans="2:19" x14ac:dyDescent="0.25">
      <c r="B416" t="s">
        <v>442</v>
      </c>
      <c r="C416" t="s">
        <v>442</v>
      </c>
      <c r="D416" t="s">
        <v>442</v>
      </c>
      <c r="E416" t="s">
        <v>442</v>
      </c>
      <c r="P416" t="s">
        <v>442</v>
      </c>
      <c r="Q416" t="s">
        <v>442</v>
      </c>
      <c r="R416" t="s">
        <v>442</v>
      </c>
      <c r="S416" t="s">
        <v>442</v>
      </c>
    </row>
    <row r="417" spans="2:19" x14ac:dyDescent="0.25">
      <c r="B417" t="s">
        <v>442</v>
      </c>
      <c r="C417" t="s">
        <v>442</v>
      </c>
      <c r="D417" t="s">
        <v>442</v>
      </c>
      <c r="E417" t="s">
        <v>442</v>
      </c>
      <c r="P417" t="s">
        <v>442</v>
      </c>
      <c r="Q417" t="s">
        <v>442</v>
      </c>
      <c r="R417" t="s">
        <v>442</v>
      </c>
      <c r="S417" t="s">
        <v>442</v>
      </c>
    </row>
    <row r="418" spans="2:19" x14ac:dyDescent="0.25">
      <c r="B418" t="s">
        <v>442</v>
      </c>
      <c r="C418" t="s">
        <v>442</v>
      </c>
      <c r="D418" t="s">
        <v>442</v>
      </c>
      <c r="E418" t="s">
        <v>442</v>
      </c>
      <c r="P418" t="s">
        <v>442</v>
      </c>
      <c r="Q418" t="s">
        <v>442</v>
      </c>
      <c r="R418" t="s">
        <v>442</v>
      </c>
      <c r="S418" t="s">
        <v>442</v>
      </c>
    </row>
    <row r="419" spans="2:19" x14ac:dyDescent="0.25">
      <c r="B419" t="s">
        <v>442</v>
      </c>
      <c r="C419" t="s">
        <v>442</v>
      </c>
      <c r="D419" t="s">
        <v>442</v>
      </c>
      <c r="E419" t="s">
        <v>442</v>
      </c>
      <c r="P419" t="s">
        <v>442</v>
      </c>
      <c r="Q419" t="s">
        <v>442</v>
      </c>
      <c r="R419" t="s">
        <v>442</v>
      </c>
      <c r="S419" t="s">
        <v>442</v>
      </c>
    </row>
    <row r="420" spans="2:19" x14ac:dyDescent="0.25">
      <c r="B420" t="s">
        <v>442</v>
      </c>
      <c r="C420" t="s">
        <v>442</v>
      </c>
      <c r="D420" t="s">
        <v>442</v>
      </c>
      <c r="E420" t="s">
        <v>442</v>
      </c>
      <c r="P420" t="s">
        <v>442</v>
      </c>
      <c r="Q420" t="s">
        <v>442</v>
      </c>
      <c r="R420" t="s">
        <v>442</v>
      </c>
      <c r="S420" t="s">
        <v>442</v>
      </c>
    </row>
    <row r="421" spans="2:19" x14ac:dyDescent="0.25">
      <c r="B421" t="s">
        <v>442</v>
      </c>
      <c r="C421" t="s">
        <v>442</v>
      </c>
      <c r="D421" t="s">
        <v>442</v>
      </c>
      <c r="E421" t="s">
        <v>442</v>
      </c>
      <c r="P421" t="s">
        <v>442</v>
      </c>
      <c r="Q421" t="s">
        <v>442</v>
      </c>
      <c r="R421" t="s">
        <v>442</v>
      </c>
      <c r="S421" t="s">
        <v>442</v>
      </c>
    </row>
    <row r="422" spans="2:19" x14ac:dyDescent="0.25">
      <c r="B422" t="s">
        <v>442</v>
      </c>
      <c r="C422" t="s">
        <v>442</v>
      </c>
      <c r="D422" t="s">
        <v>442</v>
      </c>
      <c r="E422" t="s">
        <v>442</v>
      </c>
      <c r="P422" t="s">
        <v>442</v>
      </c>
      <c r="Q422" t="s">
        <v>442</v>
      </c>
      <c r="R422" t="s">
        <v>442</v>
      </c>
      <c r="S422" t="s">
        <v>442</v>
      </c>
    </row>
    <row r="423" spans="2:19" x14ac:dyDescent="0.25">
      <c r="B423" t="s">
        <v>442</v>
      </c>
      <c r="C423" t="s">
        <v>442</v>
      </c>
      <c r="D423" t="s">
        <v>442</v>
      </c>
      <c r="E423" t="s">
        <v>442</v>
      </c>
      <c r="P423" t="s">
        <v>442</v>
      </c>
      <c r="Q423" t="s">
        <v>442</v>
      </c>
      <c r="R423" t="s">
        <v>442</v>
      </c>
      <c r="S423" t="s">
        <v>442</v>
      </c>
    </row>
    <row r="424" spans="2:19" x14ac:dyDescent="0.25">
      <c r="B424" t="s">
        <v>442</v>
      </c>
      <c r="C424" t="s">
        <v>442</v>
      </c>
      <c r="D424" t="s">
        <v>442</v>
      </c>
      <c r="E424" t="s">
        <v>442</v>
      </c>
      <c r="P424" t="s">
        <v>442</v>
      </c>
      <c r="Q424" t="s">
        <v>442</v>
      </c>
      <c r="R424" t="s">
        <v>442</v>
      </c>
      <c r="S424" t="s">
        <v>442</v>
      </c>
    </row>
    <row r="425" spans="2:19" x14ac:dyDescent="0.25">
      <c r="B425" t="s">
        <v>442</v>
      </c>
      <c r="C425" t="s">
        <v>442</v>
      </c>
      <c r="D425" t="s">
        <v>442</v>
      </c>
      <c r="E425" t="s">
        <v>442</v>
      </c>
      <c r="P425" t="s">
        <v>442</v>
      </c>
      <c r="Q425" t="s">
        <v>442</v>
      </c>
      <c r="R425" t="s">
        <v>442</v>
      </c>
      <c r="S425" t="s">
        <v>442</v>
      </c>
    </row>
    <row r="426" spans="2:19" x14ac:dyDescent="0.25">
      <c r="B426" t="s">
        <v>442</v>
      </c>
      <c r="C426" t="s">
        <v>442</v>
      </c>
      <c r="D426" t="s">
        <v>442</v>
      </c>
      <c r="E426" t="s">
        <v>442</v>
      </c>
      <c r="P426" t="s">
        <v>442</v>
      </c>
      <c r="Q426" t="s">
        <v>442</v>
      </c>
      <c r="R426" t="s">
        <v>442</v>
      </c>
      <c r="S426" t="s">
        <v>442</v>
      </c>
    </row>
    <row r="427" spans="2:19" x14ac:dyDescent="0.25">
      <c r="B427" t="s">
        <v>442</v>
      </c>
      <c r="C427" t="s">
        <v>442</v>
      </c>
      <c r="D427" t="s">
        <v>442</v>
      </c>
      <c r="E427" t="s">
        <v>442</v>
      </c>
      <c r="P427" t="s">
        <v>442</v>
      </c>
      <c r="Q427" t="s">
        <v>442</v>
      </c>
      <c r="R427" t="s">
        <v>442</v>
      </c>
      <c r="S427" t="s">
        <v>442</v>
      </c>
    </row>
    <row r="428" spans="2:19" x14ac:dyDescent="0.25">
      <c r="B428" t="s">
        <v>442</v>
      </c>
      <c r="C428" t="s">
        <v>442</v>
      </c>
      <c r="D428" t="s">
        <v>442</v>
      </c>
      <c r="E428" t="s">
        <v>442</v>
      </c>
      <c r="P428" t="s">
        <v>442</v>
      </c>
      <c r="Q428" t="s">
        <v>442</v>
      </c>
      <c r="R428" t="s">
        <v>442</v>
      </c>
      <c r="S428" t="s">
        <v>442</v>
      </c>
    </row>
    <row r="429" spans="2:19" x14ac:dyDescent="0.25">
      <c r="B429" t="s">
        <v>442</v>
      </c>
      <c r="C429" t="s">
        <v>442</v>
      </c>
      <c r="D429" t="s">
        <v>442</v>
      </c>
      <c r="E429" t="s">
        <v>442</v>
      </c>
      <c r="P429" t="s">
        <v>442</v>
      </c>
      <c r="Q429" t="s">
        <v>442</v>
      </c>
      <c r="R429" t="s">
        <v>442</v>
      </c>
      <c r="S429" t="s">
        <v>442</v>
      </c>
    </row>
    <row r="430" spans="2:19" x14ac:dyDescent="0.25">
      <c r="B430" t="s">
        <v>442</v>
      </c>
      <c r="C430" t="s">
        <v>442</v>
      </c>
      <c r="D430" t="s">
        <v>442</v>
      </c>
      <c r="E430" t="s">
        <v>442</v>
      </c>
      <c r="P430" t="s">
        <v>442</v>
      </c>
      <c r="Q430" t="s">
        <v>442</v>
      </c>
      <c r="R430" t="s">
        <v>442</v>
      </c>
      <c r="S430" t="s">
        <v>442</v>
      </c>
    </row>
    <row r="431" spans="2:19" x14ac:dyDescent="0.25">
      <c r="B431" t="s">
        <v>442</v>
      </c>
      <c r="C431" t="s">
        <v>442</v>
      </c>
      <c r="D431" t="s">
        <v>442</v>
      </c>
      <c r="E431" t="s">
        <v>442</v>
      </c>
      <c r="P431" t="s">
        <v>442</v>
      </c>
      <c r="Q431" t="s">
        <v>442</v>
      </c>
      <c r="R431" t="s">
        <v>442</v>
      </c>
      <c r="S431" t="s">
        <v>442</v>
      </c>
    </row>
    <row r="432" spans="2:19" x14ac:dyDescent="0.25">
      <c r="B432" t="s">
        <v>442</v>
      </c>
      <c r="C432" t="s">
        <v>442</v>
      </c>
      <c r="D432" t="s">
        <v>442</v>
      </c>
      <c r="E432" t="s">
        <v>442</v>
      </c>
      <c r="P432" t="s">
        <v>442</v>
      </c>
      <c r="Q432" t="s">
        <v>442</v>
      </c>
      <c r="R432" t="s">
        <v>442</v>
      </c>
      <c r="S432" t="s">
        <v>442</v>
      </c>
    </row>
    <row r="433" spans="2:19" x14ac:dyDescent="0.25">
      <c r="B433" t="s">
        <v>442</v>
      </c>
      <c r="C433" t="s">
        <v>442</v>
      </c>
      <c r="D433" t="s">
        <v>442</v>
      </c>
      <c r="E433" t="s">
        <v>442</v>
      </c>
      <c r="P433" t="s">
        <v>442</v>
      </c>
      <c r="Q433" t="s">
        <v>442</v>
      </c>
      <c r="R433" t="s">
        <v>442</v>
      </c>
      <c r="S433" t="s">
        <v>442</v>
      </c>
    </row>
    <row r="434" spans="2:19" x14ac:dyDescent="0.25">
      <c r="B434" t="s">
        <v>442</v>
      </c>
      <c r="C434" t="s">
        <v>442</v>
      </c>
      <c r="D434" t="s">
        <v>442</v>
      </c>
      <c r="E434" t="s">
        <v>442</v>
      </c>
      <c r="P434" t="s">
        <v>442</v>
      </c>
      <c r="Q434" t="s">
        <v>442</v>
      </c>
      <c r="R434" t="s">
        <v>442</v>
      </c>
      <c r="S434" t="s">
        <v>442</v>
      </c>
    </row>
    <row r="435" spans="2:19" x14ac:dyDescent="0.25">
      <c r="B435" t="s">
        <v>442</v>
      </c>
      <c r="C435" t="s">
        <v>442</v>
      </c>
      <c r="D435" t="s">
        <v>442</v>
      </c>
      <c r="E435" t="s">
        <v>442</v>
      </c>
      <c r="P435" t="s">
        <v>442</v>
      </c>
      <c r="Q435" t="s">
        <v>442</v>
      </c>
      <c r="R435" t="s">
        <v>442</v>
      </c>
      <c r="S435" t="s">
        <v>442</v>
      </c>
    </row>
    <row r="436" spans="2:19" x14ac:dyDescent="0.25">
      <c r="B436" t="s">
        <v>442</v>
      </c>
      <c r="C436" t="s">
        <v>442</v>
      </c>
      <c r="D436" t="s">
        <v>442</v>
      </c>
      <c r="E436" t="s">
        <v>442</v>
      </c>
      <c r="P436" t="s">
        <v>442</v>
      </c>
      <c r="Q436" t="s">
        <v>442</v>
      </c>
      <c r="R436" t="s">
        <v>442</v>
      </c>
      <c r="S436" t="s">
        <v>442</v>
      </c>
    </row>
    <row r="437" spans="2:19" x14ac:dyDescent="0.25">
      <c r="B437" t="s">
        <v>442</v>
      </c>
      <c r="C437" t="s">
        <v>442</v>
      </c>
      <c r="D437" t="s">
        <v>442</v>
      </c>
      <c r="E437" t="s">
        <v>442</v>
      </c>
      <c r="P437" t="s">
        <v>442</v>
      </c>
      <c r="Q437" t="s">
        <v>442</v>
      </c>
      <c r="R437" t="s">
        <v>442</v>
      </c>
      <c r="S437" t="s">
        <v>442</v>
      </c>
    </row>
    <row r="438" spans="2:19" x14ac:dyDescent="0.25">
      <c r="B438" t="s">
        <v>442</v>
      </c>
      <c r="C438" t="s">
        <v>442</v>
      </c>
      <c r="D438" t="s">
        <v>442</v>
      </c>
      <c r="E438" t="s">
        <v>442</v>
      </c>
      <c r="P438" t="s">
        <v>442</v>
      </c>
      <c r="Q438" t="s">
        <v>442</v>
      </c>
      <c r="R438" t="s">
        <v>442</v>
      </c>
      <c r="S438" t="s">
        <v>442</v>
      </c>
    </row>
    <row r="439" spans="2:19" x14ac:dyDescent="0.25">
      <c r="B439" t="s">
        <v>442</v>
      </c>
      <c r="C439" t="s">
        <v>442</v>
      </c>
      <c r="D439" t="s">
        <v>442</v>
      </c>
      <c r="E439" t="s">
        <v>442</v>
      </c>
      <c r="P439" t="s">
        <v>442</v>
      </c>
      <c r="Q439" t="s">
        <v>442</v>
      </c>
      <c r="R439" t="s">
        <v>442</v>
      </c>
      <c r="S439" t="s">
        <v>442</v>
      </c>
    </row>
    <row r="440" spans="2:19" x14ac:dyDescent="0.25">
      <c r="B440" t="s">
        <v>442</v>
      </c>
      <c r="C440" t="s">
        <v>442</v>
      </c>
      <c r="D440" t="s">
        <v>442</v>
      </c>
      <c r="E440" t="s">
        <v>442</v>
      </c>
      <c r="P440" t="s">
        <v>442</v>
      </c>
      <c r="Q440" t="s">
        <v>442</v>
      </c>
      <c r="R440" t="s">
        <v>442</v>
      </c>
      <c r="S440" t="s">
        <v>442</v>
      </c>
    </row>
    <row r="441" spans="2:19" x14ac:dyDescent="0.25">
      <c r="B441" t="s">
        <v>442</v>
      </c>
      <c r="C441" t="s">
        <v>442</v>
      </c>
      <c r="D441" t="s">
        <v>442</v>
      </c>
      <c r="E441" t="s">
        <v>442</v>
      </c>
      <c r="P441" t="s">
        <v>442</v>
      </c>
      <c r="Q441" t="s">
        <v>442</v>
      </c>
      <c r="R441" t="s">
        <v>442</v>
      </c>
      <c r="S441" t="s">
        <v>442</v>
      </c>
    </row>
    <row r="442" spans="2:19" x14ac:dyDescent="0.25">
      <c r="B442" t="s">
        <v>442</v>
      </c>
      <c r="C442" t="s">
        <v>442</v>
      </c>
      <c r="D442" t="s">
        <v>442</v>
      </c>
      <c r="E442" t="s">
        <v>442</v>
      </c>
      <c r="P442" t="s">
        <v>442</v>
      </c>
      <c r="Q442" t="s">
        <v>442</v>
      </c>
      <c r="R442" t="s">
        <v>442</v>
      </c>
      <c r="S442" t="s">
        <v>442</v>
      </c>
    </row>
    <row r="443" spans="2:19" x14ac:dyDescent="0.25">
      <c r="B443" t="s">
        <v>442</v>
      </c>
      <c r="C443" t="s">
        <v>442</v>
      </c>
      <c r="D443" t="s">
        <v>442</v>
      </c>
      <c r="E443" t="s">
        <v>442</v>
      </c>
      <c r="P443" t="s">
        <v>442</v>
      </c>
      <c r="Q443" t="s">
        <v>442</v>
      </c>
      <c r="R443" t="s">
        <v>442</v>
      </c>
      <c r="S443" t="s">
        <v>442</v>
      </c>
    </row>
    <row r="444" spans="2:19" x14ac:dyDescent="0.25">
      <c r="B444" t="s">
        <v>442</v>
      </c>
      <c r="C444" t="s">
        <v>442</v>
      </c>
      <c r="D444" t="s">
        <v>442</v>
      </c>
      <c r="E444" t="s">
        <v>442</v>
      </c>
      <c r="P444" t="s">
        <v>442</v>
      </c>
      <c r="Q444" t="s">
        <v>442</v>
      </c>
      <c r="R444" t="s">
        <v>442</v>
      </c>
      <c r="S444" t="s">
        <v>442</v>
      </c>
    </row>
    <row r="445" spans="2:19" x14ac:dyDescent="0.25">
      <c r="B445" t="s">
        <v>442</v>
      </c>
      <c r="C445" t="s">
        <v>442</v>
      </c>
      <c r="D445" t="s">
        <v>442</v>
      </c>
      <c r="E445" t="s">
        <v>442</v>
      </c>
      <c r="P445" t="s">
        <v>442</v>
      </c>
      <c r="Q445" t="s">
        <v>442</v>
      </c>
      <c r="R445" t="s">
        <v>442</v>
      </c>
      <c r="S445" t="s">
        <v>442</v>
      </c>
    </row>
    <row r="446" spans="2:19" x14ac:dyDescent="0.25">
      <c r="B446" t="s">
        <v>442</v>
      </c>
      <c r="C446" t="s">
        <v>442</v>
      </c>
      <c r="D446" t="s">
        <v>442</v>
      </c>
      <c r="E446" t="s">
        <v>442</v>
      </c>
      <c r="P446" t="s">
        <v>442</v>
      </c>
      <c r="Q446" t="s">
        <v>442</v>
      </c>
      <c r="R446" t="s">
        <v>442</v>
      </c>
      <c r="S446" t="s">
        <v>442</v>
      </c>
    </row>
    <row r="447" spans="2:19" x14ac:dyDescent="0.25">
      <c r="B447" t="s">
        <v>442</v>
      </c>
      <c r="C447" t="s">
        <v>442</v>
      </c>
      <c r="D447" t="s">
        <v>442</v>
      </c>
      <c r="E447" t="s">
        <v>442</v>
      </c>
      <c r="P447" t="s">
        <v>442</v>
      </c>
      <c r="Q447" t="s">
        <v>442</v>
      </c>
      <c r="R447" t="s">
        <v>442</v>
      </c>
      <c r="S447" t="s">
        <v>442</v>
      </c>
    </row>
    <row r="448" spans="2:19" x14ac:dyDescent="0.25">
      <c r="B448" t="s">
        <v>442</v>
      </c>
      <c r="C448" t="s">
        <v>442</v>
      </c>
      <c r="D448" t="s">
        <v>442</v>
      </c>
      <c r="E448" t="s">
        <v>442</v>
      </c>
      <c r="P448" t="s">
        <v>442</v>
      </c>
      <c r="Q448" t="s">
        <v>442</v>
      </c>
      <c r="R448" t="s">
        <v>442</v>
      </c>
      <c r="S448" t="s">
        <v>442</v>
      </c>
    </row>
    <row r="449" spans="2:19" x14ac:dyDescent="0.25">
      <c r="B449" t="s">
        <v>442</v>
      </c>
      <c r="C449" t="s">
        <v>442</v>
      </c>
      <c r="D449" t="s">
        <v>442</v>
      </c>
      <c r="E449" t="s">
        <v>442</v>
      </c>
      <c r="P449" t="s">
        <v>442</v>
      </c>
      <c r="Q449" t="s">
        <v>442</v>
      </c>
      <c r="R449" t="s">
        <v>442</v>
      </c>
      <c r="S449" t="s">
        <v>442</v>
      </c>
    </row>
    <row r="450" spans="2:19" x14ac:dyDescent="0.25">
      <c r="B450" t="s">
        <v>442</v>
      </c>
      <c r="C450" t="s">
        <v>442</v>
      </c>
      <c r="D450" t="s">
        <v>442</v>
      </c>
      <c r="E450" t="s">
        <v>442</v>
      </c>
      <c r="P450" t="s">
        <v>442</v>
      </c>
      <c r="Q450" t="s">
        <v>442</v>
      </c>
      <c r="R450" t="s">
        <v>442</v>
      </c>
      <c r="S450" t="s">
        <v>442</v>
      </c>
    </row>
    <row r="451" spans="2:19" x14ac:dyDescent="0.25">
      <c r="B451" t="s">
        <v>442</v>
      </c>
      <c r="C451" t="s">
        <v>442</v>
      </c>
      <c r="D451" t="s">
        <v>442</v>
      </c>
      <c r="E451" t="s">
        <v>442</v>
      </c>
      <c r="P451" t="s">
        <v>442</v>
      </c>
      <c r="Q451" t="s">
        <v>442</v>
      </c>
      <c r="R451" t="s">
        <v>442</v>
      </c>
      <c r="S451" t="s">
        <v>442</v>
      </c>
    </row>
    <row r="452" spans="2:19" x14ac:dyDescent="0.25">
      <c r="B452" t="s">
        <v>442</v>
      </c>
      <c r="C452" t="s">
        <v>442</v>
      </c>
      <c r="D452" t="s">
        <v>442</v>
      </c>
      <c r="E452" t="s">
        <v>442</v>
      </c>
      <c r="P452" t="s">
        <v>442</v>
      </c>
      <c r="Q452" t="s">
        <v>442</v>
      </c>
      <c r="R452" t="s">
        <v>442</v>
      </c>
      <c r="S452" t="s">
        <v>442</v>
      </c>
    </row>
    <row r="453" spans="2:19" x14ac:dyDescent="0.25">
      <c r="B453" t="s">
        <v>442</v>
      </c>
      <c r="C453" t="s">
        <v>442</v>
      </c>
      <c r="D453" t="s">
        <v>442</v>
      </c>
      <c r="E453" t="s">
        <v>442</v>
      </c>
      <c r="P453" t="s">
        <v>442</v>
      </c>
      <c r="Q453" t="s">
        <v>442</v>
      </c>
      <c r="R453" t="s">
        <v>442</v>
      </c>
      <c r="S453" t="s">
        <v>442</v>
      </c>
    </row>
    <row r="454" spans="2:19" x14ac:dyDescent="0.25">
      <c r="B454" t="s">
        <v>442</v>
      </c>
      <c r="C454" t="s">
        <v>442</v>
      </c>
      <c r="D454" t="s">
        <v>442</v>
      </c>
      <c r="E454" t="s">
        <v>442</v>
      </c>
      <c r="P454" t="s">
        <v>442</v>
      </c>
      <c r="Q454" t="s">
        <v>442</v>
      </c>
      <c r="R454" t="s">
        <v>442</v>
      </c>
      <c r="S454" t="s">
        <v>442</v>
      </c>
    </row>
    <row r="455" spans="2:19" x14ac:dyDescent="0.25">
      <c r="B455" t="s">
        <v>442</v>
      </c>
      <c r="C455" t="s">
        <v>442</v>
      </c>
      <c r="D455" t="s">
        <v>442</v>
      </c>
      <c r="E455" t="s">
        <v>442</v>
      </c>
      <c r="P455" t="s">
        <v>442</v>
      </c>
      <c r="Q455" t="s">
        <v>442</v>
      </c>
      <c r="R455" t="s">
        <v>442</v>
      </c>
      <c r="S455" t="s">
        <v>442</v>
      </c>
    </row>
    <row r="456" spans="2:19" x14ac:dyDescent="0.25">
      <c r="B456" t="s">
        <v>442</v>
      </c>
      <c r="C456" t="s">
        <v>442</v>
      </c>
      <c r="D456" t="s">
        <v>442</v>
      </c>
      <c r="E456" t="s">
        <v>442</v>
      </c>
      <c r="P456" t="s">
        <v>442</v>
      </c>
      <c r="Q456" t="s">
        <v>442</v>
      </c>
      <c r="R456" t="s">
        <v>442</v>
      </c>
      <c r="S456" t="s">
        <v>442</v>
      </c>
    </row>
    <row r="457" spans="2:19" x14ac:dyDescent="0.25">
      <c r="B457" t="s">
        <v>442</v>
      </c>
      <c r="C457" t="s">
        <v>442</v>
      </c>
      <c r="D457" t="s">
        <v>442</v>
      </c>
      <c r="E457" t="s">
        <v>442</v>
      </c>
      <c r="P457" t="s">
        <v>442</v>
      </c>
      <c r="Q457" t="s">
        <v>442</v>
      </c>
      <c r="R457" t="s">
        <v>442</v>
      </c>
      <c r="S457" t="s">
        <v>442</v>
      </c>
    </row>
    <row r="458" spans="2:19" x14ac:dyDescent="0.25">
      <c r="B458" t="s">
        <v>442</v>
      </c>
      <c r="C458" t="s">
        <v>442</v>
      </c>
      <c r="D458" t="s">
        <v>442</v>
      </c>
      <c r="E458" t="s">
        <v>442</v>
      </c>
      <c r="P458" t="s">
        <v>442</v>
      </c>
      <c r="Q458" t="s">
        <v>442</v>
      </c>
      <c r="R458" t="s">
        <v>442</v>
      </c>
      <c r="S458" t="s">
        <v>442</v>
      </c>
    </row>
    <row r="459" spans="2:19" x14ac:dyDescent="0.25">
      <c r="B459" t="s">
        <v>442</v>
      </c>
      <c r="C459" t="s">
        <v>442</v>
      </c>
      <c r="D459" t="s">
        <v>442</v>
      </c>
      <c r="E459" t="s">
        <v>442</v>
      </c>
      <c r="P459" t="s">
        <v>442</v>
      </c>
      <c r="Q459" t="s">
        <v>442</v>
      </c>
      <c r="R459" t="s">
        <v>442</v>
      </c>
      <c r="S459" t="s">
        <v>442</v>
      </c>
    </row>
    <row r="460" spans="2:19" x14ac:dyDescent="0.25">
      <c r="B460" t="s">
        <v>442</v>
      </c>
      <c r="C460" t="s">
        <v>442</v>
      </c>
      <c r="D460" t="s">
        <v>442</v>
      </c>
      <c r="E460" t="s">
        <v>442</v>
      </c>
      <c r="P460" t="s">
        <v>442</v>
      </c>
      <c r="Q460" t="s">
        <v>442</v>
      </c>
      <c r="R460" t="s">
        <v>442</v>
      </c>
      <c r="S460" t="s">
        <v>442</v>
      </c>
    </row>
    <row r="461" spans="2:19" x14ac:dyDescent="0.25">
      <c r="B461" t="s">
        <v>442</v>
      </c>
      <c r="C461" t="s">
        <v>442</v>
      </c>
      <c r="D461" t="s">
        <v>442</v>
      </c>
      <c r="E461" t="s">
        <v>442</v>
      </c>
      <c r="P461" t="s">
        <v>442</v>
      </c>
      <c r="Q461" t="s">
        <v>442</v>
      </c>
      <c r="R461" t="s">
        <v>442</v>
      </c>
      <c r="S461" t="s">
        <v>442</v>
      </c>
    </row>
    <row r="462" spans="2:19" x14ac:dyDescent="0.25">
      <c r="B462" t="s">
        <v>442</v>
      </c>
      <c r="C462" t="s">
        <v>442</v>
      </c>
      <c r="D462" t="s">
        <v>442</v>
      </c>
      <c r="E462" t="s">
        <v>442</v>
      </c>
      <c r="P462" t="s">
        <v>442</v>
      </c>
      <c r="Q462" t="s">
        <v>442</v>
      </c>
      <c r="R462" t="s">
        <v>442</v>
      </c>
      <c r="S462" t="s">
        <v>442</v>
      </c>
    </row>
    <row r="463" spans="2:19" x14ac:dyDescent="0.25">
      <c r="B463" t="s">
        <v>442</v>
      </c>
      <c r="C463" t="s">
        <v>442</v>
      </c>
      <c r="D463" t="s">
        <v>442</v>
      </c>
      <c r="E463" t="s">
        <v>442</v>
      </c>
      <c r="P463" t="s">
        <v>442</v>
      </c>
      <c r="Q463" t="s">
        <v>442</v>
      </c>
      <c r="R463" t="s">
        <v>442</v>
      </c>
      <c r="S463" t="s">
        <v>442</v>
      </c>
    </row>
    <row r="464" spans="2:19" x14ac:dyDescent="0.25">
      <c r="B464" t="s">
        <v>442</v>
      </c>
      <c r="C464" t="s">
        <v>442</v>
      </c>
      <c r="D464" t="s">
        <v>442</v>
      </c>
      <c r="E464" t="s">
        <v>442</v>
      </c>
      <c r="P464" t="s">
        <v>442</v>
      </c>
      <c r="Q464" t="s">
        <v>442</v>
      </c>
      <c r="R464" t="s">
        <v>442</v>
      </c>
      <c r="S464" t="s">
        <v>442</v>
      </c>
    </row>
    <row r="465" spans="2:19" x14ac:dyDescent="0.25">
      <c r="B465" t="s">
        <v>442</v>
      </c>
      <c r="C465" t="s">
        <v>442</v>
      </c>
      <c r="D465" t="s">
        <v>442</v>
      </c>
      <c r="E465" t="s">
        <v>442</v>
      </c>
      <c r="P465" t="s">
        <v>442</v>
      </c>
      <c r="Q465" t="s">
        <v>442</v>
      </c>
      <c r="R465" t="s">
        <v>442</v>
      </c>
      <c r="S465" t="s">
        <v>442</v>
      </c>
    </row>
    <row r="466" spans="2:19" x14ac:dyDescent="0.25">
      <c r="B466" t="s">
        <v>442</v>
      </c>
      <c r="C466" t="s">
        <v>442</v>
      </c>
      <c r="D466" t="s">
        <v>442</v>
      </c>
      <c r="E466" t="s">
        <v>442</v>
      </c>
      <c r="P466" t="s">
        <v>442</v>
      </c>
      <c r="Q466" t="s">
        <v>442</v>
      </c>
      <c r="R466" t="s">
        <v>442</v>
      </c>
      <c r="S466" t="s">
        <v>442</v>
      </c>
    </row>
    <row r="467" spans="2:19" x14ac:dyDescent="0.25">
      <c r="B467" t="s">
        <v>442</v>
      </c>
      <c r="C467" t="s">
        <v>442</v>
      </c>
      <c r="D467" t="s">
        <v>442</v>
      </c>
      <c r="E467" t="s">
        <v>442</v>
      </c>
      <c r="P467" t="s">
        <v>442</v>
      </c>
      <c r="Q467" t="s">
        <v>442</v>
      </c>
      <c r="R467" t="s">
        <v>442</v>
      </c>
      <c r="S467" t="s">
        <v>442</v>
      </c>
    </row>
    <row r="468" spans="2:19" x14ac:dyDescent="0.25">
      <c r="B468" t="s">
        <v>442</v>
      </c>
      <c r="C468" t="s">
        <v>442</v>
      </c>
      <c r="D468" t="s">
        <v>442</v>
      </c>
      <c r="E468" t="s">
        <v>442</v>
      </c>
      <c r="P468" t="s">
        <v>442</v>
      </c>
      <c r="Q468" t="s">
        <v>442</v>
      </c>
      <c r="R468" t="s">
        <v>442</v>
      </c>
      <c r="S468" t="s">
        <v>442</v>
      </c>
    </row>
    <row r="469" spans="2:19" x14ac:dyDescent="0.25">
      <c r="B469" t="s">
        <v>442</v>
      </c>
      <c r="C469" t="s">
        <v>442</v>
      </c>
      <c r="D469" t="s">
        <v>442</v>
      </c>
      <c r="E469" t="s">
        <v>442</v>
      </c>
      <c r="P469" t="s">
        <v>442</v>
      </c>
      <c r="Q469" t="s">
        <v>442</v>
      </c>
      <c r="R469" t="s">
        <v>442</v>
      </c>
      <c r="S469" t="s">
        <v>442</v>
      </c>
    </row>
    <row r="470" spans="2:19" x14ac:dyDescent="0.25">
      <c r="B470" t="s">
        <v>442</v>
      </c>
      <c r="C470" t="s">
        <v>442</v>
      </c>
      <c r="D470" t="s">
        <v>442</v>
      </c>
      <c r="E470" t="s">
        <v>442</v>
      </c>
      <c r="P470" t="s">
        <v>442</v>
      </c>
      <c r="Q470" t="s">
        <v>442</v>
      </c>
      <c r="R470" t="s">
        <v>442</v>
      </c>
      <c r="S470" t="s">
        <v>442</v>
      </c>
    </row>
    <row r="471" spans="2:19" x14ac:dyDescent="0.25">
      <c r="B471" t="s">
        <v>442</v>
      </c>
      <c r="C471" t="s">
        <v>442</v>
      </c>
      <c r="D471" t="s">
        <v>442</v>
      </c>
      <c r="E471" t="s">
        <v>442</v>
      </c>
      <c r="P471" t="s">
        <v>442</v>
      </c>
      <c r="Q471" t="s">
        <v>442</v>
      </c>
      <c r="R471" t="s">
        <v>442</v>
      </c>
      <c r="S471" t="s">
        <v>442</v>
      </c>
    </row>
    <row r="472" spans="2:19" x14ac:dyDescent="0.25">
      <c r="B472" t="s">
        <v>442</v>
      </c>
      <c r="C472" t="s">
        <v>442</v>
      </c>
      <c r="D472" t="s">
        <v>442</v>
      </c>
      <c r="E472" t="s">
        <v>442</v>
      </c>
      <c r="P472" t="s">
        <v>442</v>
      </c>
      <c r="Q472" t="s">
        <v>442</v>
      </c>
      <c r="R472" t="s">
        <v>442</v>
      </c>
      <c r="S472" t="s">
        <v>442</v>
      </c>
    </row>
    <row r="473" spans="2:19" x14ac:dyDescent="0.25">
      <c r="B473" t="s">
        <v>442</v>
      </c>
      <c r="C473" t="s">
        <v>442</v>
      </c>
      <c r="D473" t="s">
        <v>442</v>
      </c>
      <c r="E473" t="s">
        <v>442</v>
      </c>
      <c r="P473" t="s">
        <v>442</v>
      </c>
      <c r="Q473" t="s">
        <v>442</v>
      </c>
      <c r="R473" t="s">
        <v>442</v>
      </c>
      <c r="S473" t="s">
        <v>442</v>
      </c>
    </row>
    <row r="474" spans="2:19" x14ac:dyDescent="0.25">
      <c r="B474" t="s">
        <v>442</v>
      </c>
      <c r="C474" t="s">
        <v>442</v>
      </c>
      <c r="D474" t="s">
        <v>442</v>
      </c>
      <c r="E474" t="s">
        <v>442</v>
      </c>
      <c r="P474" t="s">
        <v>442</v>
      </c>
      <c r="Q474" t="s">
        <v>442</v>
      </c>
      <c r="R474" t="s">
        <v>442</v>
      </c>
      <c r="S474" t="s">
        <v>442</v>
      </c>
    </row>
    <row r="475" spans="2:19" x14ac:dyDescent="0.25">
      <c r="B475" t="s">
        <v>442</v>
      </c>
      <c r="C475" t="s">
        <v>442</v>
      </c>
      <c r="D475" t="s">
        <v>442</v>
      </c>
      <c r="E475" t="s">
        <v>442</v>
      </c>
      <c r="P475" t="s">
        <v>442</v>
      </c>
      <c r="Q475" t="s">
        <v>442</v>
      </c>
      <c r="R475" t="s">
        <v>442</v>
      </c>
      <c r="S475" t="s">
        <v>442</v>
      </c>
    </row>
    <row r="476" spans="2:19" x14ac:dyDescent="0.25">
      <c r="B476" t="s">
        <v>442</v>
      </c>
      <c r="C476" t="s">
        <v>442</v>
      </c>
      <c r="D476" t="s">
        <v>442</v>
      </c>
      <c r="E476" t="s">
        <v>442</v>
      </c>
      <c r="P476" t="s">
        <v>442</v>
      </c>
      <c r="Q476" t="s">
        <v>442</v>
      </c>
      <c r="R476" t="s">
        <v>442</v>
      </c>
      <c r="S476" t="s">
        <v>442</v>
      </c>
    </row>
    <row r="477" spans="2:19" x14ac:dyDescent="0.25">
      <c r="B477" t="s">
        <v>442</v>
      </c>
      <c r="C477" t="s">
        <v>442</v>
      </c>
      <c r="D477" t="s">
        <v>442</v>
      </c>
      <c r="E477" t="s">
        <v>442</v>
      </c>
      <c r="P477" t="s">
        <v>442</v>
      </c>
      <c r="Q477" t="s">
        <v>442</v>
      </c>
      <c r="R477" t="s">
        <v>442</v>
      </c>
      <c r="S477" t="s">
        <v>442</v>
      </c>
    </row>
    <row r="478" spans="2:19" x14ac:dyDescent="0.25">
      <c r="B478" t="s">
        <v>442</v>
      </c>
      <c r="C478" t="s">
        <v>442</v>
      </c>
      <c r="D478" t="s">
        <v>442</v>
      </c>
      <c r="E478" t="s">
        <v>442</v>
      </c>
      <c r="P478" t="s">
        <v>442</v>
      </c>
      <c r="Q478" t="s">
        <v>442</v>
      </c>
      <c r="R478" t="s">
        <v>442</v>
      </c>
      <c r="S478" t="s">
        <v>442</v>
      </c>
    </row>
    <row r="479" spans="2:19" x14ac:dyDescent="0.25">
      <c r="B479" t="s">
        <v>442</v>
      </c>
      <c r="C479" t="s">
        <v>442</v>
      </c>
      <c r="D479" t="s">
        <v>442</v>
      </c>
      <c r="E479" t="s">
        <v>442</v>
      </c>
      <c r="P479" t="s">
        <v>442</v>
      </c>
      <c r="Q479" t="s">
        <v>442</v>
      </c>
      <c r="R479" t="s">
        <v>442</v>
      </c>
      <c r="S479" t="s">
        <v>442</v>
      </c>
    </row>
    <row r="480" spans="2:19" x14ac:dyDescent="0.25">
      <c r="B480" t="s">
        <v>442</v>
      </c>
      <c r="C480" t="s">
        <v>442</v>
      </c>
      <c r="D480" t="s">
        <v>442</v>
      </c>
      <c r="E480" t="s">
        <v>442</v>
      </c>
      <c r="P480" t="s">
        <v>442</v>
      </c>
      <c r="Q480" t="s">
        <v>442</v>
      </c>
      <c r="R480" t="s">
        <v>442</v>
      </c>
      <c r="S480" t="s">
        <v>442</v>
      </c>
    </row>
    <row r="481" spans="2:19" x14ac:dyDescent="0.25">
      <c r="B481" t="s">
        <v>442</v>
      </c>
      <c r="C481" t="s">
        <v>442</v>
      </c>
      <c r="D481" t="s">
        <v>442</v>
      </c>
      <c r="E481" t="s">
        <v>442</v>
      </c>
      <c r="P481" t="s">
        <v>442</v>
      </c>
      <c r="Q481" t="s">
        <v>442</v>
      </c>
      <c r="R481" t="s">
        <v>442</v>
      </c>
      <c r="S481" t="s">
        <v>442</v>
      </c>
    </row>
    <row r="482" spans="2:19" x14ac:dyDescent="0.25">
      <c r="B482" t="s">
        <v>442</v>
      </c>
      <c r="C482" t="s">
        <v>442</v>
      </c>
      <c r="D482" t="s">
        <v>442</v>
      </c>
      <c r="E482" t="s">
        <v>442</v>
      </c>
      <c r="P482" t="s">
        <v>442</v>
      </c>
      <c r="Q482" t="s">
        <v>442</v>
      </c>
      <c r="R482" t="s">
        <v>442</v>
      </c>
      <c r="S482" t="s">
        <v>442</v>
      </c>
    </row>
    <row r="483" spans="2:19" x14ac:dyDescent="0.25">
      <c r="B483" t="s">
        <v>442</v>
      </c>
      <c r="C483" t="s">
        <v>442</v>
      </c>
      <c r="D483" t="s">
        <v>442</v>
      </c>
      <c r="E483" t="s">
        <v>442</v>
      </c>
      <c r="P483" t="s">
        <v>442</v>
      </c>
      <c r="Q483" t="s">
        <v>442</v>
      </c>
      <c r="R483" t="s">
        <v>442</v>
      </c>
      <c r="S483" t="s">
        <v>442</v>
      </c>
    </row>
    <row r="484" spans="2:19" x14ac:dyDescent="0.25">
      <c r="B484" t="s">
        <v>442</v>
      </c>
      <c r="C484" t="s">
        <v>442</v>
      </c>
      <c r="D484" t="s">
        <v>442</v>
      </c>
      <c r="E484" t="s">
        <v>442</v>
      </c>
      <c r="P484" t="s">
        <v>442</v>
      </c>
      <c r="Q484" t="s">
        <v>442</v>
      </c>
      <c r="R484" t="s">
        <v>442</v>
      </c>
      <c r="S484" t="s">
        <v>442</v>
      </c>
    </row>
    <row r="485" spans="2:19" x14ac:dyDescent="0.25">
      <c r="B485" t="s">
        <v>442</v>
      </c>
      <c r="C485" t="s">
        <v>442</v>
      </c>
      <c r="D485" t="s">
        <v>442</v>
      </c>
      <c r="E485" t="s">
        <v>442</v>
      </c>
      <c r="P485" t="s">
        <v>442</v>
      </c>
      <c r="Q485" t="s">
        <v>442</v>
      </c>
      <c r="R485" t="s">
        <v>442</v>
      </c>
      <c r="S485" t="s">
        <v>442</v>
      </c>
    </row>
    <row r="486" spans="2:19" x14ac:dyDescent="0.25">
      <c r="B486" t="s">
        <v>442</v>
      </c>
      <c r="C486" t="s">
        <v>442</v>
      </c>
      <c r="D486" t="s">
        <v>442</v>
      </c>
      <c r="E486" t="s">
        <v>442</v>
      </c>
      <c r="P486" t="s">
        <v>442</v>
      </c>
      <c r="Q486" t="s">
        <v>442</v>
      </c>
      <c r="R486" t="s">
        <v>442</v>
      </c>
      <c r="S486" t="s">
        <v>442</v>
      </c>
    </row>
    <row r="487" spans="2:19" x14ac:dyDescent="0.25">
      <c r="B487" t="s">
        <v>442</v>
      </c>
      <c r="C487" t="s">
        <v>442</v>
      </c>
      <c r="D487" t="s">
        <v>442</v>
      </c>
      <c r="E487" t="s">
        <v>442</v>
      </c>
      <c r="P487" t="s">
        <v>442</v>
      </c>
      <c r="Q487" t="s">
        <v>442</v>
      </c>
      <c r="R487" t="s">
        <v>442</v>
      </c>
      <c r="S487" t="s">
        <v>442</v>
      </c>
    </row>
    <row r="488" spans="2:19" x14ac:dyDescent="0.25">
      <c r="B488" t="s">
        <v>442</v>
      </c>
      <c r="C488" t="s">
        <v>442</v>
      </c>
      <c r="D488" t="s">
        <v>442</v>
      </c>
      <c r="E488" t="s">
        <v>442</v>
      </c>
      <c r="P488" t="s">
        <v>442</v>
      </c>
      <c r="Q488" t="s">
        <v>442</v>
      </c>
      <c r="R488" t="s">
        <v>442</v>
      </c>
      <c r="S488" t="s">
        <v>442</v>
      </c>
    </row>
    <row r="489" spans="2:19" x14ac:dyDescent="0.25">
      <c r="B489" t="s">
        <v>442</v>
      </c>
      <c r="C489" t="s">
        <v>442</v>
      </c>
      <c r="D489" t="s">
        <v>442</v>
      </c>
      <c r="E489" t="s">
        <v>442</v>
      </c>
      <c r="P489" t="s">
        <v>442</v>
      </c>
      <c r="Q489" t="s">
        <v>442</v>
      </c>
      <c r="R489" t="s">
        <v>442</v>
      </c>
      <c r="S489" t="s">
        <v>442</v>
      </c>
    </row>
    <row r="490" spans="2:19" x14ac:dyDescent="0.25">
      <c r="B490" t="s">
        <v>442</v>
      </c>
      <c r="C490" t="s">
        <v>442</v>
      </c>
      <c r="D490" t="s">
        <v>442</v>
      </c>
      <c r="E490" t="s">
        <v>442</v>
      </c>
      <c r="P490" t="s">
        <v>442</v>
      </c>
      <c r="Q490" t="s">
        <v>442</v>
      </c>
      <c r="R490" t="s">
        <v>442</v>
      </c>
      <c r="S490" t="s">
        <v>442</v>
      </c>
    </row>
    <row r="491" spans="2:19" x14ac:dyDescent="0.25">
      <c r="B491" t="s">
        <v>442</v>
      </c>
      <c r="C491" t="s">
        <v>442</v>
      </c>
      <c r="D491" t="s">
        <v>442</v>
      </c>
      <c r="E491" t="s">
        <v>442</v>
      </c>
      <c r="P491" t="s">
        <v>442</v>
      </c>
      <c r="Q491" t="s">
        <v>442</v>
      </c>
      <c r="R491" t="s">
        <v>442</v>
      </c>
      <c r="S491" t="s">
        <v>442</v>
      </c>
    </row>
    <row r="492" spans="2:19" x14ac:dyDescent="0.25">
      <c r="B492" t="s">
        <v>442</v>
      </c>
      <c r="C492" t="s">
        <v>442</v>
      </c>
      <c r="D492" t="s">
        <v>442</v>
      </c>
      <c r="E492" t="s">
        <v>442</v>
      </c>
      <c r="P492" t="s">
        <v>442</v>
      </c>
      <c r="Q492" t="s">
        <v>442</v>
      </c>
      <c r="R492" t="s">
        <v>442</v>
      </c>
      <c r="S492" t="s">
        <v>442</v>
      </c>
    </row>
    <row r="493" spans="2:19" x14ac:dyDescent="0.25">
      <c r="B493" t="s">
        <v>442</v>
      </c>
      <c r="C493" t="s">
        <v>442</v>
      </c>
      <c r="D493" t="s">
        <v>442</v>
      </c>
      <c r="E493" t="s">
        <v>442</v>
      </c>
      <c r="P493" t="s">
        <v>442</v>
      </c>
      <c r="Q493" t="s">
        <v>442</v>
      </c>
      <c r="R493" t="s">
        <v>442</v>
      </c>
      <c r="S493" t="s">
        <v>442</v>
      </c>
    </row>
    <row r="494" spans="2:19" x14ac:dyDescent="0.25">
      <c r="B494" t="s">
        <v>442</v>
      </c>
      <c r="C494" t="s">
        <v>442</v>
      </c>
      <c r="D494" t="s">
        <v>442</v>
      </c>
      <c r="E494" t="s">
        <v>442</v>
      </c>
      <c r="P494" t="s">
        <v>442</v>
      </c>
      <c r="Q494" t="s">
        <v>442</v>
      </c>
      <c r="R494" t="s">
        <v>442</v>
      </c>
      <c r="S494" t="s">
        <v>442</v>
      </c>
    </row>
    <row r="495" spans="2:19" x14ac:dyDescent="0.25">
      <c r="B495" t="s">
        <v>442</v>
      </c>
      <c r="C495" t="s">
        <v>442</v>
      </c>
      <c r="D495" t="s">
        <v>442</v>
      </c>
      <c r="E495" t="s">
        <v>442</v>
      </c>
      <c r="P495" t="s">
        <v>442</v>
      </c>
      <c r="Q495" t="s">
        <v>442</v>
      </c>
      <c r="R495" t="s">
        <v>442</v>
      </c>
      <c r="S495" t="s">
        <v>442</v>
      </c>
    </row>
    <row r="496" spans="2:19" x14ac:dyDescent="0.25">
      <c r="B496" t="s">
        <v>442</v>
      </c>
      <c r="C496" t="s">
        <v>442</v>
      </c>
      <c r="D496" t="s">
        <v>442</v>
      </c>
      <c r="E496" t="s">
        <v>442</v>
      </c>
      <c r="P496" t="s">
        <v>442</v>
      </c>
      <c r="Q496" t="s">
        <v>442</v>
      </c>
      <c r="R496" t="s">
        <v>442</v>
      </c>
      <c r="S496" t="s">
        <v>442</v>
      </c>
    </row>
    <row r="497" spans="1:19" x14ac:dyDescent="0.25">
      <c r="B497" t="s">
        <v>442</v>
      </c>
      <c r="C497" t="s">
        <v>442</v>
      </c>
      <c r="D497" t="s">
        <v>442</v>
      </c>
      <c r="E497" t="s">
        <v>442</v>
      </c>
      <c r="P497" t="s">
        <v>442</v>
      </c>
      <c r="Q497" t="s">
        <v>442</v>
      </c>
      <c r="R497" t="s">
        <v>442</v>
      </c>
      <c r="S497" t="s">
        <v>442</v>
      </c>
    </row>
    <row r="498" spans="1:19" x14ac:dyDescent="0.25">
      <c r="B498" t="s">
        <v>442</v>
      </c>
      <c r="C498" t="s">
        <v>442</v>
      </c>
      <c r="D498" t="s">
        <v>442</v>
      </c>
      <c r="E498" t="s">
        <v>442</v>
      </c>
      <c r="P498" t="s">
        <v>442</v>
      </c>
      <c r="Q498" t="s">
        <v>442</v>
      </c>
      <c r="R498" t="s">
        <v>442</v>
      </c>
      <c r="S498" t="s">
        <v>442</v>
      </c>
    </row>
    <row r="499" spans="1:19" x14ac:dyDescent="0.25">
      <c r="B499" t="s">
        <v>442</v>
      </c>
      <c r="C499" t="s">
        <v>442</v>
      </c>
      <c r="D499" t="s">
        <v>442</v>
      </c>
      <c r="E499" t="s">
        <v>442</v>
      </c>
      <c r="P499" t="s">
        <v>442</v>
      </c>
      <c r="Q499" t="s">
        <v>442</v>
      </c>
      <c r="R499" t="s">
        <v>442</v>
      </c>
      <c r="S499" t="s">
        <v>442</v>
      </c>
    </row>
    <row r="500" spans="1:19" x14ac:dyDescent="0.25">
      <c r="B500" t="s">
        <v>442</v>
      </c>
      <c r="C500" t="s">
        <v>442</v>
      </c>
      <c r="D500" t="s">
        <v>442</v>
      </c>
      <c r="E500" t="s">
        <v>442</v>
      </c>
      <c r="P500" t="s">
        <v>442</v>
      </c>
      <c r="Q500" t="s">
        <v>442</v>
      </c>
      <c r="R500" t="s">
        <v>442</v>
      </c>
      <c r="S500" t="s">
        <v>442</v>
      </c>
    </row>
    <row r="501" spans="1:19" x14ac:dyDescent="0.25">
      <c r="B501" t="s">
        <v>442</v>
      </c>
      <c r="C501" t="s">
        <v>442</v>
      </c>
      <c r="D501" t="s">
        <v>442</v>
      </c>
      <c r="E501" t="s">
        <v>442</v>
      </c>
      <c r="P501" t="s">
        <v>442</v>
      </c>
      <c r="Q501" t="s">
        <v>442</v>
      </c>
      <c r="R501" t="s">
        <v>442</v>
      </c>
      <c r="S501" t="s">
        <v>442</v>
      </c>
    </row>
    <row r="502" spans="1:19" x14ac:dyDescent="0.25">
      <c r="B502">
        <v>100</v>
      </c>
      <c r="C502" t="s">
        <v>615</v>
      </c>
      <c r="D502" t="s">
        <v>616</v>
      </c>
      <c r="E502" t="s">
        <v>365</v>
      </c>
      <c r="O502" s="18" t="str">
        <f>6&amp;Q502</f>
        <v xml:space="preserve">6Local Pension ADC Funding Percentage ALL Funds-Municipality </v>
      </c>
      <c r="P502">
        <v>100</v>
      </c>
      <c r="Q502" t="s">
        <v>615</v>
      </c>
      <c r="R502" t="s">
        <v>616</v>
      </c>
      <c r="S502" t="s">
        <v>681</v>
      </c>
    </row>
    <row r="503" spans="1:19" x14ac:dyDescent="0.25">
      <c r="B503">
        <v>101</v>
      </c>
      <c r="C503" t="s">
        <v>617</v>
      </c>
      <c r="D503" t="s">
        <v>618</v>
      </c>
      <c r="E503" t="s">
        <v>365</v>
      </c>
      <c r="O503" s="18" t="str">
        <f t="shared" ref="O503:O529" si="6">6&amp;Q503</f>
        <v xml:space="preserve">6Local Pension ADC Funding Percentage ALL Funds-Police </v>
      </c>
      <c r="P503">
        <v>101</v>
      </c>
      <c r="Q503" t="s">
        <v>617</v>
      </c>
      <c r="R503" t="s">
        <v>618</v>
      </c>
      <c r="S503" t="s">
        <v>681</v>
      </c>
    </row>
    <row r="504" spans="1:19" x14ac:dyDescent="0.25">
      <c r="B504">
        <v>102</v>
      </c>
      <c r="C504" t="s">
        <v>619</v>
      </c>
      <c r="D504" t="s">
        <v>620</v>
      </c>
      <c r="E504" t="s">
        <v>365</v>
      </c>
      <c r="O504" s="18" t="str">
        <f t="shared" si="6"/>
        <v xml:space="preserve">6Local Pension ADC Funding Percentage ALL Funds-Fire </v>
      </c>
      <c r="P504">
        <v>102</v>
      </c>
      <c r="Q504" t="s">
        <v>619</v>
      </c>
      <c r="R504" t="s">
        <v>620</v>
      </c>
      <c r="S504" t="s">
        <v>681</v>
      </c>
    </row>
    <row r="505" spans="1:19" x14ac:dyDescent="0.25">
      <c r="B505">
        <v>103</v>
      </c>
      <c r="C505" t="s">
        <v>621</v>
      </c>
      <c r="D505" t="s">
        <v>622</v>
      </c>
      <c r="E505" t="s">
        <v>365</v>
      </c>
      <c r="O505" s="18" t="str">
        <f t="shared" si="6"/>
        <v>6Local Pension ADC Funding Percentage ALL Funds-Teachers</v>
      </c>
      <c r="P505">
        <v>103</v>
      </c>
      <c r="Q505" t="s">
        <v>621</v>
      </c>
      <c r="R505" t="s">
        <v>622</v>
      </c>
      <c r="S505" t="s">
        <v>681</v>
      </c>
    </row>
    <row r="506" spans="1:19" x14ac:dyDescent="0.25">
      <c r="B506">
        <v>104</v>
      </c>
      <c r="C506" t="s">
        <v>623</v>
      </c>
      <c r="D506" t="s">
        <v>624</v>
      </c>
      <c r="E506" t="s">
        <v>365</v>
      </c>
      <c r="O506" s="18" t="str">
        <f t="shared" si="6"/>
        <v>6Local Pension ADC Funding Percentage ALL Funds-Non-Teachers</v>
      </c>
      <c r="P506">
        <v>104</v>
      </c>
      <c r="Q506" t="s">
        <v>623</v>
      </c>
      <c r="R506" t="s">
        <v>624</v>
      </c>
      <c r="S506" t="s">
        <v>681</v>
      </c>
    </row>
    <row r="507" spans="1:19" x14ac:dyDescent="0.25">
      <c r="A507" s="18" t="s">
        <v>679</v>
      </c>
      <c r="O507" s="18" t="str">
        <f t="shared" si="6"/>
        <v>6Local Pension ADC Funding Percentage ALL Funds-All Education Groups</v>
      </c>
      <c r="P507">
        <v>105</v>
      </c>
      <c r="Q507" t="s">
        <v>787</v>
      </c>
      <c r="R507" t="s">
        <v>788</v>
      </c>
      <c r="S507" t="s">
        <v>681</v>
      </c>
    </row>
    <row r="508" spans="1:19" x14ac:dyDescent="0.25">
      <c r="A508" s="18" t="s">
        <v>679</v>
      </c>
      <c r="O508" s="18" t="str">
        <f t="shared" si="6"/>
        <v>6Local Pension ADC Funding Amount ALL Funds-All Education Groups</v>
      </c>
      <c r="P508">
        <v>110</v>
      </c>
      <c r="Q508" t="s">
        <v>789</v>
      </c>
      <c r="R508" t="s">
        <v>790</v>
      </c>
      <c r="S508" t="s">
        <v>681</v>
      </c>
    </row>
    <row r="509" spans="1:19" x14ac:dyDescent="0.25">
      <c r="A509" s="18" t="s">
        <v>679</v>
      </c>
      <c r="O509" s="18" t="str">
        <f t="shared" si="6"/>
        <v>6OPEB ADC Funding Percentage ALL Funds-Municipality</v>
      </c>
      <c r="P509">
        <v>200</v>
      </c>
      <c r="Q509" t="s">
        <v>625</v>
      </c>
      <c r="R509" t="s">
        <v>626</v>
      </c>
      <c r="S509" t="s">
        <v>681</v>
      </c>
    </row>
    <row r="510" spans="1:19" x14ac:dyDescent="0.25">
      <c r="A510" s="18" t="s">
        <v>679</v>
      </c>
      <c r="O510" s="18" t="str">
        <f t="shared" si="6"/>
        <v>6OPEB ADC Funding Percentage ALL Funds-Police</v>
      </c>
      <c r="P510">
        <v>201</v>
      </c>
      <c r="Q510" t="s">
        <v>627</v>
      </c>
      <c r="R510" t="s">
        <v>628</v>
      </c>
      <c r="S510" t="s">
        <v>681</v>
      </c>
    </row>
    <row r="511" spans="1:19" x14ac:dyDescent="0.25">
      <c r="A511" s="18" t="s">
        <v>679</v>
      </c>
      <c r="O511" s="18" t="str">
        <f t="shared" si="6"/>
        <v>6OPEB ADC Funding Percentage ALL Funds-Fire</v>
      </c>
      <c r="P511">
        <v>202</v>
      </c>
      <c r="Q511" t="s">
        <v>629</v>
      </c>
      <c r="R511" t="s">
        <v>630</v>
      </c>
      <c r="S511" t="s">
        <v>681</v>
      </c>
    </row>
    <row r="512" spans="1:19" x14ac:dyDescent="0.25">
      <c r="B512">
        <v>200</v>
      </c>
      <c r="C512" t="s">
        <v>625</v>
      </c>
      <c r="D512" t="s">
        <v>626</v>
      </c>
      <c r="E512" t="s">
        <v>365</v>
      </c>
      <c r="O512" s="18" t="str">
        <f t="shared" si="6"/>
        <v>6OPEB ADC Funding Percentage ALL Funds-Teachers</v>
      </c>
      <c r="P512">
        <v>203</v>
      </c>
      <c r="Q512" t="s">
        <v>631</v>
      </c>
      <c r="R512" t="s">
        <v>632</v>
      </c>
      <c r="S512" t="s">
        <v>681</v>
      </c>
    </row>
    <row r="513" spans="1:19" x14ac:dyDescent="0.25">
      <c r="B513">
        <v>201</v>
      </c>
      <c r="C513" t="s">
        <v>627</v>
      </c>
      <c r="D513" t="s">
        <v>628</v>
      </c>
      <c r="E513" t="s">
        <v>365</v>
      </c>
      <c r="O513" s="18" t="str">
        <f t="shared" si="6"/>
        <v>6OPEB ADC Funding Percentage ALL Funds-Non-Teachers</v>
      </c>
      <c r="P513">
        <v>204</v>
      </c>
      <c r="Q513" t="s">
        <v>633</v>
      </c>
      <c r="R513" t="s">
        <v>634</v>
      </c>
      <c r="S513" t="s">
        <v>681</v>
      </c>
    </row>
    <row r="514" spans="1:19" x14ac:dyDescent="0.25">
      <c r="B514">
        <v>202</v>
      </c>
      <c r="C514" t="s">
        <v>629</v>
      </c>
      <c r="D514" t="s">
        <v>630</v>
      </c>
      <c r="E514" t="s">
        <v>365</v>
      </c>
      <c r="O514" s="18" t="str">
        <f t="shared" si="6"/>
        <v>6OPEB ADC Funding Percentage ALL Funds-All Education Groups</v>
      </c>
      <c r="P514">
        <v>205</v>
      </c>
      <c r="Q514" t="s">
        <v>791</v>
      </c>
      <c r="R514" t="s">
        <v>792</v>
      </c>
      <c r="S514" t="s">
        <v>681</v>
      </c>
    </row>
    <row r="515" spans="1:19" x14ac:dyDescent="0.25">
      <c r="B515">
        <v>203</v>
      </c>
      <c r="C515" t="s">
        <v>631</v>
      </c>
      <c r="D515" t="s">
        <v>632</v>
      </c>
      <c r="E515" t="s">
        <v>365</v>
      </c>
      <c r="O515" s="18" t="str">
        <f t="shared" si="6"/>
        <v>6OPEB ADC Funding Amount ALL Funds-All Education Groups</v>
      </c>
      <c r="P515">
        <v>210</v>
      </c>
      <c r="Q515" t="s">
        <v>793</v>
      </c>
      <c r="R515" t="s">
        <v>794</v>
      </c>
      <c r="S515" t="s">
        <v>681</v>
      </c>
    </row>
    <row r="516" spans="1:19" x14ac:dyDescent="0.25">
      <c r="B516">
        <v>204</v>
      </c>
      <c r="C516" t="s">
        <v>633</v>
      </c>
      <c r="D516" t="s">
        <v>634</v>
      </c>
      <c r="E516" t="s">
        <v>365</v>
      </c>
      <c r="O516" s="18" t="str">
        <f t="shared" si="6"/>
        <v xml:space="preserve">6Local Pension ADC Funding Percentage for Only Reported Funds-Municipality </v>
      </c>
      <c r="P516">
        <v>300</v>
      </c>
      <c r="Q516" t="s">
        <v>645</v>
      </c>
      <c r="R516" t="s">
        <v>646</v>
      </c>
      <c r="S516" t="s">
        <v>681</v>
      </c>
    </row>
    <row r="517" spans="1:19" x14ac:dyDescent="0.25">
      <c r="B517">
        <v>205</v>
      </c>
      <c r="C517" t="s">
        <v>635</v>
      </c>
      <c r="D517" t="s">
        <v>636</v>
      </c>
      <c r="E517" t="s">
        <v>365</v>
      </c>
      <c r="O517" s="18" t="str">
        <f t="shared" si="6"/>
        <v xml:space="preserve">6Local Pension ADC Funding Percentage for Only Reported Funds-Police </v>
      </c>
      <c r="P517">
        <v>301</v>
      </c>
      <c r="Q517" t="s">
        <v>647</v>
      </c>
      <c r="R517" t="s">
        <v>648</v>
      </c>
      <c r="S517" t="s">
        <v>681</v>
      </c>
    </row>
    <row r="518" spans="1:19" x14ac:dyDescent="0.25">
      <c r="B518">
        <v>206</v>
      </c>
      <c r="C518" t="s">
        <v>637</v>
      </c>
      <c r="D518" t="s">
        <v>638</v>
      </c>
      <c r="E518" t="s">
        <v>365</v>
      </c>
      <c r="O518" s="18" t="str">
        <f t="shared" si="6"/>
        <v xml:space="preserve">6Local Pension ADC Funding Percentage for Only Reported Funds-Fire </v>
      </c>
      <c r="P518">
        <v>302</v>
      </c>
      <c r="Q518" t="s">
        <v>649</v>
      </c>
      <c r="R518" t="s">
        <v>650</v>
      </c>
      <c r="S518" t="s">
        <v>681</v>
      </c>
    </row>
    <row r="519" spans="1:19" x14ac:dyDescent="0.25">
      <c r="B519">
        <v>207</v>
      </c>
      <c r="C519" t="s">
        <v>639</v>
      </c>
      <c r="D519" t="s">
        <v>640</v>
      </c>
      <c r="E519" t="s">
        <v>365</v>
      </c>
      <c r="O519" s="18" t="str">
        <f t="shared" si="6"/>
        <v>6Local Pension ADC Funding Percentage for Only Reported Funds-Teachers</v>
      </c>
      <c r="P519">
        <v>303</v>
      </c>
      <c r="Q519" t="s">
        <v>651</v>
      </c>
      <c r="R519" t="s">
        <v>652</v>
      </c>
      <c r="S519" t="s">
        <v>681</v>
      </c>
    </row>
    <row r="520" spans="1:19" x14ac:dyDescent="0.25">
      <c r="B520">
        <v>208</v>
      </c>
      <c r="C520" t="s">
        <v>641</v>
      </c>
      <c r="D520" t="s">
        <v>642</v>
      </c>
      <c r="E520" t="s">
        <v>365</v>
      </c>
      <c r="O520" s="18" t="str">
        <f t="shared" si="6"/>
        <v>6Local Pension ADC Funding Percentage for Only Reported Funds-Non-Teachers</v>
      </c>
      <c r="P520">
        <v>304</v>
      </c>
      <c r="Q520" t="s">
        <v>653</v>
      </c>
      <c r="R520" t="s">
        <v>654</v>
      </c>
      <c r="S520" t="s">
        <v>681</v>
      </c>
    </row>
    <row r="521" spans="1:19" x14ac:dyDescent="0.25">
      <c r="B521">
        <v>209</v>
      </c>
      <c r="C521" t="s">
        <v>643</v>
      </c>
      <c r="D521" t="s">
        <v>644</v>
      </c>
      <c r="E521" t="s">
        <v>365</v>
      </c>
      <c r="O521" s="18" t="str">
        <f t="shared" si="6"/>
        <v xml:space="preserve">6Local Pension ADC Funding Amount for Only Reported Funds-Municipality </v>
      </c>
      <c r="P521">
        <v>305</v>
      </c>
      <c r="Q521" t="s">
        <v>655</v>
      </c>
      <c r="R521" t="s">
        <v>656</v>
      </c>
      <c r="S521" t="s">
        <v>681</v>
      </c>
    </row>
    <row r="522" spans="1:19" x14ac:dyDescent="0.25">
      <c r="A522" s="18" t="s">
        <v>678</v>
      </c>
      <c r="O522" s="18" t="str">
        <f t="shared" si="6"/>
        <v xml:space="preserve">6Local Pension ADC Funding Amount for Only Reported Funds-Police </v>
      </c>
      <c r="P522">
        <v>306</v>
      </c>
      <c r="Q522" t="s">
        <v>657</v>
      </c>
      <c r="R522" t="s">
        <v>658</v>
      </c>
      <c r="S522" t="s">
        <v>681</v>
      </c>
    </row>
    <row r="523" spans="1:19" x14ac:dyDescent="0.25">
      <c r="A523" s="18" t="s">
        <v>678</v>
      </c>
      <c r="O523" s="18" t="str">
        <f t="shared" si="6"/>
        <v xml:space="preserve">6Local Pension ADC Funding Amount for Only Reported Funds-Fire </v>
      </c>
      <c r="P523">
        <v>307</v>
      </c>
      <c r="Q523" t="s">
        <v>659</v>
      </c>
      <c r="R523" t="s">
        <v>660</v>
      </c>
      <c r="S523" t="s">
        <v>681</v>
      </c>
    </row>
    <row r="524" spans="1:19" x14ac:dyDescent="0.25">
      <c r="A524" s="18" t="s">
        <v>678</v>
      </c>
      <c r="O524" s="18" t="str">
        <f t="shared" si="6"/>
        <v>6OPEB ADC Funding Percentage for Only Reported Funds-Municipality</v>
      </c>
      <c r="P524">
        <v>400</v>
      </c>
      <c r="Q524" t="s">
        <v>661</v>
      </c>
      <c r="R524" t="s">
        <v>662</v>
      </c>
      <c r="S524" t="s">
        <v>681</v>
      </c>
    </row>
    <row r="525" spans="1:19" x14ac:dyDescent="0.25">
      <c r="A525" s="18" t="s">
        <v>678</v>
      </c>
      <c r="O525" s="18" t="str">
        <f t="shared" si="6"/>
        <v>6OPEB ADC Funding Percentage for Only Reported Funds-Police</v>
      </c>
      <c r="P525">
        <v>401</v>
      </c>
      <c r="Q525" t="s">
        <v>663</v>
      </c>
      <c r="R525" t="s">
        <v>664</v>
      </c>
      <c r="S525" t="s">
        <v>681</v>
      </c>
    </row>
    <row r="526" spans="1:19" x14ac:dyDescent="0.25">
      <c r="A526" s="18" t="s">
        <v>678</v>
      </c>
      <c r="O526" s="18" t="str">
        <f t="shared" si="6"/>
        <v>6OPEB ADC Funding Percentage for Only Reported Funds-Fire</v>
      </c>
      <c r="P526">
        <v>402</v>
      </c>
      <c r="Q526" t="s">
        <v>665</v>
      </c>
      <c r="R526" t="s">
        <v>666</v>
      </c>
      <c r="S526" t="s">
        <v>681</v>
      </c>
    </row>
    <row r="527" spans="1:19" x14ac:dyDescent="0.25">
      <c r="A527" s="18" t="s">
        <v>678</v>
      </c>
      <c r="O527" s="18" t="str">
        <f t="shared" si="6"/>
        <v>6OPEB ADC Funding Amount for Only Reported Funds-Municipality</v>
      </c>
      <c r="P527">
        <v>405</v>
      </c>
      <c r="Q527" t="s">
        <v>667</v>
      </c>
      <c r="R527" t="s">
        <v>668</v>
      </c>
      <c r="S527" t="s">
        <v>681</v>
      </c>
    </row>
    <row r="528" spans="1:19" x14ac:dyDescent="0.25">
      <c r="A528" s="18" t="s">
        <v>678</v>
      </c>
      <c r="O528" s="18" t="str">
        <f t="shared" si="6"/>
        <v>6OPEB ADC Funding Amount for Only Reported Funds-Police</v>
      </c>
      <c r="P528">
        <v>406</v>
      </c>
      <c r="Q528" t="s">
        <v>669</v>
      </c>
      <c r="R528" t="s">
        <v>670</v>
      </c>
      <c r="S528" t="s">
        <v>681</v>
      </c>
    </row>
    <row r="529" spans="1:19" x14ac:dyDescent="0.25">
      <c r="A529" s="18" t="s">
        <v>678</v>
      </c>
      <c r="O529" s="18" t="str">
        <f t="shared" si="6"/>
        <v>6OPEB ADC Funding Amount for Only Reported Funds-Fire</v>
      </c>
      <c r="P529">
        <v>407</v>
      </c>
      <c r="Q529" t="s">
        <v>671</v>
      </c>
      <c r="R529" t="s">
        <v>672</v>
      </c>
      <c r="S529" t="s">
        <v>681</v>
      </c>
    </row>
    <row r="530" spans="1:19" x14ac:dyDescent="0.25">
      <c r="A530" s="18" t="s">
        <v>678</v>
      </c>
      <c r="P530" t="s">
        <v>442</v>
      </c>
      <c r="Q530" t="s">
        <v>442</v>
      </c>
      <c r="R530" t="s">
        <v>442</v>
      </c>
      <c r="S530" t="s">
        <v>442</v>
      </c>
    </row>
    <row r="531" spans="1:19" x14ac:dyDescent="0.25">
      <c r="A531" s="18" t="s">
        <v>678</v>
      </c>
      <c r="P531" t="s">
        <v>442</v>
      </c>
      <c r="Q531" t="s">
        <v>442</v>
      </c>
      <c r="R531" t="s">
        <v>442</v>
      </c>
      <c r="S531" t="s">
        <v>442</v>
      </c>
    </row>
    <row r="532" spans="1:19" x14ac:dyDescent="0.25">
      <c r="A532" s="18" t="s">
        <v>678</v>
      </c>
      <c r="P532" t="s">
        <v>442</v>
      </c>
      <c r="Q532" t="s">
        <v>442</v>
      </c>
      <c r="R532" t="s">
        <v>442</v>
      </c>
      <c r="S532" t="s">
        <v>442</v>
      </c>
    </row>
    <row r="533" spans="1:19" x14ac:dyDescent="0.25">
      <c r="A533" s="18" t="s">
        <v>678</v>
      </c>
      <c r="P533" t="s">
        <v>442</v>
      </c>
      <c r="Q533" t="s">
        <v>442</v>
      </c>
      <c r="R533" t="s">
        <v>442</v>
      </c>
      <c r="S533" t="s">
        <v>442</v>
      </c>
    </row>
    <row r="534" spans="1:19" x14ac:dyDescent="0.25">
      <c r="A534" s="18" t="s">
        <v>678</v>
      </c>
      <c r="P534" t="s">
        <v>442</v>
      </c>
      <c r="Q534" t="s">
        <v>442</v>
      </c>
      <c r="R534" t="s">
        <v>442</v>
      </c>
      <c r="S534" t="s">
        <v>442</v>
      </c>
    </row>
    <row r="535" spans="1:19" x14ac:dyDescent="0.25">
      <c r="A535" s="18" t="s">
        <v>678</v>
      </c>
      <c r="P535" t="s">
        <v>442</v>
      </c>
      <c r="Q535" t="s">
        <v>442</v>
      </c>
      <c r="R535" t="s">
        <v>442</v>
      </c>
      <c r="S535" t="s">
        <v>442</v>
      </c>
    </row>
    <row r="536" spans="1:19" x14ac:dyDescent="0.25">
      <c r="A536" s="18" t="s">
        <v>678</v>
      </c>
      <c r="P536" t="s">
        <v>442</v>
      </c>
      <c r="Q536" t="s">
        <v>442</v>
      </c>
      <c r="R536" t="s">
        <v>442</v>
      </c>
      <c r="S536" t="s">
        <v>442</v>
      </c>
    </row>
    <row r="537" spans="1:19" x14ac:dyDescent="0.25">
      <c r="A537" s="18" t="s">
        <v>678</v>
      </c>
      <c r="P537" t="s">
        <v>442</v>
      </c>
      <c r="Q537" t="s">
        <v>442</v>
      </c>
      <c r="R537" t="s">
        <v>442</v>
      </c>
      <c r="S537" t="s">
        <v>442</v>
      </c>
    </row>
    <row r="538" spans="1:19" x14ac:dyDescent="0.25">
      <c r="A538" s="18" t="s">
        <v>678</v>
      </c>
      <c r="P538" t="s">
        <v>442</v>
      </c>
      <c r="Q538" t="s">
        <v>442</v>
      </c>
      <c r="R538" t="s">
        <v>442</v>
      </c>
      <c r="S538" t="s">
        <v>442</v>
      </c>
    </row>
    <row r="539" spans="1:19" x14ac:dyDescent="0.25">
      <c r="A539" s="18" t="s">
        <v>678</v>
      </c>
      <c r="P539" t="s">
        <v>442</v>
      </c>
      <c r="Q539" t="s">
        <v>442</v>
      </c>
      <c r="R539" t="s">
        <v>442</v>
      </c>
      <c r="S539" t="s">
        <v>442</v>
      </c>
    </row>
    <row r="540" spans="1:19" x14ac:dyDescent="0.25">
      <c r="A540" s="18" t="s">
        <v>678</v>
      </c>
      <c r="P540" t="s">
        <v>442</v>
      </c>
      <c r="Q540" t="s">
        <v>442</v>
      </c>
      <c r="R540" t="s">
        <v>442</v>
      </c>
      <c r="S540" t="s">
        <v>442</v>
      </c>
    </row>
    <row r="541" spans="1:19" x14ac:dyDescent="0.25">
      <c r="A541" s="18" t="s">
        <v>678</v>
      </c>
      <c r="P541" t="s">
        <v>442</v>
      </c>
      <c r="Q541" t="s">
        <v>442</v>
      </c>
      <c r="R541" t="s">
        <v>442</v>
      </c>
      <c r="S541" t="s">
        <v>442</v>
      </c>
    </row>
    <row r="542" spans="1:19" x14ac:dyDescent="0.25">
      <c r="B542" t="s">
        <v>442</v>
      </c>
      <c r="C542" t="s">
        <v>442</v>
      </c>
      <c r="D542" t="s">
        <v>442</v>
      </c>
      <c r="E542" t="s">
        <v>442</v>
      </c>
      <c r="P542" t="s">
        <v>442</v>
      </c>
      <c r="Q542" t="s">
        <v>442</v>
      </c>
      <c r="R542" t="s">
        <v>442</v>
      </c>
      <c r="S542" t="s">
        <v>442</v>
      </c>
    </row>
    <row r="543" spans="1:19" x14ac:dyDescent="0.25">
      <c r="B543" t="s">
        <v>442</v>
      </c>
      <c r="C543" t="s">
        <v>442</v>
      </c>
      <c r="D543" t="s">
        <v>442</v>
      </c>
      <c r="E543" t="s">
        <v>442</v>
      </c>
      <c r="P543" t="s">
        <v>442</v>
      </c>
      <c r="Q543" t="s">
        <v>442</v>
      </c>
      <c r="R543" t="s">
        <v>442</v>
      </c>
      <c r="S543" t="s">
        <v>442</v>
      </c>
    </row>
    <row r="544" spans="1:19" x14ac:dyDescent="0.25">
      <c r="B544" t="s">
        <v>442</v>
      </c>
      <c r="C544" t="s">
        <v>442</v>
      </c>
      <c r="D544" t="s">
        <v>442</v>
      </c>
      <c r="E544" t="s">
        <v>442</v>
      </c>
      <c r="P544" t="s">
        <v>442</v>
      </c>
      <c r="Q544" t="s">
        <v>442</v>
      </c>
      <c r="R544" t="s">
        <v>442</v>
      </c>
      <c r="S544" t="s">
        <v>442</v>
      </c>
    </row>
    <row r="545" spans="2:19" x14ac:dyDescent="0.25">
      <c r="B545" t="s">
        <v>442</v>
      </c>
      <c r="C545" t="s">
        <v>442</v>
      </c>
      <c r="D545" t="s">
        <v>442</v>
      </c>
      <c r="E545" t="s">
        <v>442</v>
      </c>
      <c r="P545" t="s">
        <v>442</v>
      </c>
      <c r="Q545" t="s">
        <v>442</v>
      </c>
      <c r="R545" t="s">
        <v>442</v>
      </c>
      <c r="S545" t="s">
        <v>442</v>
      </c>
    </row>
    <row r="546" spans="2:19" x14ac:dyDescent="0.25">
      <c r="B546" t="s">
        <v>442</v>
      </c>
      <c r="C546" t="s">
        <v>442</v>
      </c>
      <c r="D546" t="s">
        <v>442</v>
      </c>
      <c r="E546" t="s">
        <v>442</v>
      </c>
      <c r="P546" t="s">
        <v>442</v>
      </c>
      <c r="Q546" t="s">
        <v>442</v>
      </c>
      <c r="R546" t="s">
        <v>442</v>
      </c>
      <c r="S546" t="s">
        <v>442</v>
      </c>
    </row>
    <row r="547" spans="2:19" x14ac:dyDescent="0.25">
      <c r="B547" t="s">
        <v>442</v>
      </c>
      <c r="C547" t="s">
        <v>442</v>
      </c>
      <c r="D547" t="s">
        <v>442</v>
      </c>
      <c r="E547" t="s">
        <v>442</v>
      </c>
      <c r="P547" t="s">
        <v>442</v>
      </c>
      <c r="Q547" t="s">
        <v>442</v>
      </c>
      <c r="R547" t="s">
        <v>442</v>
      </c>
      <c r="S547" t="s">
        <v>442</v>
      </c>
    </row>
    <row r="548" spans="2:19" x14ac:dyDescent="0.25">
      <c r="B548" t="s">
        <v>442</v>
      </c>
      <c r="C548" t="s">
        <v>442</v>
      </c>
      <c r="D548" t="s">
        <v>442</v>
      </c>
      <c r="E548" t="s">
        <v>442</v>
      </c>
      <c r="P548" t="s">
        <v>442</v>
      </c>
      <c r="Q548" t="s">
        <v>442</v>
      </c>
      <c r="R548" t="s">
        <v>442</v>
      </c>
      <c r="S548" t="s">
        <v>442</v>
      </c>
    </row>
    <row r="549" spans="2:19" x14ac:dyDescent="0.25">
      <c r="B549" t="s">
        <v>442</v>
      </c>
      <c r="C549" t="s">
        <v>442</v>
      </c>
      <c r="D549" t="s">
        <v>442</v>
      </c>
      <c r="E549" t="s">
        <v>442</v>
      </c>
      <c r="P549" t="s">
        <v>442</v>
      </c>
      <c r="Q549" t="s">
        <v>442</v>
      </c>
      <c r="R549" t="s">
        <v>442</v>
      </c>
      <c r="S549" t="s">
        <v>442</v>
      </c>
    </row>
    <row r="550" spans="2:19" x14ac:dyDescent="0.25">
      <c r="B550" t="s">
        <v>442</v>
      </c>
      <c r="C550" t="s">
        <v>442</v>
      </c>
      <c r="D550" t="s">
        <v>442</v>
      </c>
      <c r="E550" t="s">
        <v>442</v>
      </c>
      <c r="P550" t="s">
        <v>442</v>
      </c>
      <c r="Q550" t="s">
        <v>442</v>
      </c>
      <c r="R550" t="s">
        <v>442</v>
      </c>
      <c r="S550" t="s">
        <v>442</v>
      </c>
    </row>
    <row r="551" spans="2:19" x14ac:dyDescent="0.25">
      <c r="B551" t="s">
        <v>442</v>
      </c>
      <c r="C551" t="s">
        <v>442</v>
      </c>
      <c r="D551" t="s">
        <v>442</v>
      </c>
      <c r="E551" t="s">
        <v>442</v>
      </c>
      <c r="P551" t="s">
        <v>442</v>
      </c>
      <c r="Q551" t="s">
        <v>442</v>
      </c>
      <c r="R551" t="s">
        <v>442</v>
      </c>
      <c r="S551" t="s">
        <v>442</v>
      </c>
    </row>
    <row r="552" spans="2:19" x14ac:dyDescent="0.25">
      <c r="B552" t="s">
        <v>442</v>
      </c>
      <c r="C552" t="s">
        <v>442</v>
      </c>
      <c r="D552" t="s">
        <v>442</v>
      </c>
      <c r="E552" t="s">
        <v>442</v>
      </c>
      <c r="P552" t="s">
        <v>442</v>
      </c>
      <c r="Q552" t="s">
        <v>442</v>
      </c>
      <c r="R552" t="s">
        <v>442</v>
      </c>
      <c r="S552" t="s">
        <v>442</v>
      </c>
    </row>
    <row r="553" spans="2:19" x14ac:dyDescent="0.25">
      <c r="B553" t="s">
        <v>442</v>
      </c>
      <c r="C553" t="s">
        <v>442</v>
      </c>
      <c r="D553" t="s">
        <v>442</v>
      </c>
      <c r="E553" t="s">
        <v>442</v>
      </c>
      <c r="P553" t="s">
        <v>442</v>
      </c>
      <c r="Q553" t="s">
        <v>442</v>
      </c>
      <c r="R553" t="s">
        <v>442</v>
      </c>
      <c r="S553" t="s">
        <v>442</v>
      </c>
    </row>
    <row r="554" spans="2:19" x14ac:dyDescent="0.25">
      <c r="B554" t="s">
        <v>442</v>
      </c>
      <c r="C554" t="s">
        <v>442</v>
      </c>
      <c r="D554" t="s">
        <v>442</v>
      </c>
      <c r="E554" t="s">
        <v>442</v>
      </c>
      <c r="P554" t="s">
        <v>442</v>
      </c>
      <c r="Q554" t="s">
        <v>442</v>
      </c>
      <c r="R554" t="s">
        <v>442</v>
      </c>
      <c r="S554" t="s">
        <v>442</v>
      </c>
    </row>
    <row r="555" spans="2:19" x14ac:dyDescent="0.25">
      <c r="B555" t="s">
        <v>442</v>
      </c>
      <c r="C555" t="s">
        <v>442</v>
      </c>
      <c r="D555" t="s">
        <v>442</v>
      </c>
      <c r="E555" t="s">
        <v>442</v>
      </c>
      <c r="P555" t="s">
        <v>442</v>
      </c>
      <c r="Q555" t="s">
        <v>442</v>
      </c>
      <c r="R555" t="s">
        <v>442</v>
      </c>
      <c r="S555" t="s">
        <v>442</v>
      </c>
    </row>
    <row r="556" spans="2:19" x14ac:dyDescent="0.25">
      <c r="B556" t="s">
        <v>442</v>
      </c>
      <c r="C556" t="s">
        <v>442</v>
      </c>
      <c r="D556" t="s">
        <v>442</v>
      </c>
      <c r="E556" t="s">
        <v>442</v>
      </c>
      <c r="P556" t="s">
        <v>442</v>
      </c>
      <c r="Q556" t="s">
        <v>442</v>
      </c>
      <c r="R556" t="s">
        <v>442</v>
      </c>
      <c r="S556" t="s">
        <v>442</v>
      </c>
    </row>
    <row r="557" spans="2:19" x14ac:dyDescent="0.25">
      <c r="B557" t="s">
        <v>442</v>
      </c>
      <c r="C557" t="s">
        <v>442</v>
      </c>
      <c r="D557" t="s">
        <v>442</v>
      </c>
      <c r="E557" t="s">
        <v>442</v>
      </c>
      <c r="P557" t="s">
        <v>442</v>
      </c>
      <c r="Q557" t="s">
        <v>442</v>
      </c>
      <c r="R557" t="s">
        <v>442</v>
      </c>
      <c r="S557" t="s">
        <v>442</v>
      </c>
    </row>
    <row r="558" spans="2:19" x14ac:dyDescent="0.25">
      <c r="B558" t="s">
        <v>442</v>
      </c>
      <c r="C558" t="s">
        <v>442</v>
      </c>
      <c r="D558" t="s">
        <v>442</v>
      </c>
      <c r="E558" t="s">
        <v>442</v>
      </c>
      <c r="P558" t="s">
        <v>442</v>
      </c>
      <c r="Q558" t="s">
        <v>442</v>
      </c>
      <c r="R558" t="s">
        <v>442</v>
      </c>
      <c r="S558" t="s">
        <v>442</v>
      </c>
    </row>
    <row r="559" spans="2:19" x14ac:dyDescent="0.25">
      <c r="B559" t="s">
        <v>442</v>
      </c>
      <c r="C559" t="s">
        <v>442</v>
      </c>
      <c r="D559" t="s">
        <v>442</v>
      </c>
      <c r="E559" t="s">
        <v>442</v>
      </c>
      <c r="P559" t="s">
        <v>442</v>
      </c>
      <c r="Q559" t="s">
        <v>442</v>
      </c>
      <c r="R559" t="s">
        <v>442</v>
      </c>
      <c r="S559" t="s">
        <v>442</v>
      </c>
    </row>
    <row r="560" spans="2:19" x14ac:dyDescent="0.25">
      <c r="B560" t="s">
        <v>442</v>
      </c>
      <c r="C560" t="s">
        <v>442</v>
      </c>
      <c r="D560" t="s">
        <v>442</v>
      </c>
      <c r="E560" t="s">
        <v>442</v>
      </c>
      <c r="P560" t="s">
        <v>442</v>
      </c>
      <c r="Q560" t="s">
        <v>442</v>
      </c>
      <c r="R560" t="s">
        <v>442</v>
      </c>
      <c r="S560" t="s">
        <v>442</v>
      </c>
    </row>
    <row r="561" spans="2:19" x14ac:dyDescent="0.25">
      <c r="B561" t="s">
        <v>442</v>
      </c>
      <c r="C561" t="s">
        <v>442</v>
      </c>
      <c r="D561" t="s">
        <v>442</v>
      </c>
      <c r="E561" t="s">
        <v>442</v>
      </c>
      <c r="P561" t="s">
        <v>442</v>
      </c>
      <c r="Q561" t="s">
        <v>442</v>
      </c>
      <c r="R561" t="s">
        <v>442</v>
      </c>
      <c r="S561" t="s">
        <v>442</v>
      </c>
    </row>
    <row r="562" spans="2:19" x14ac:dyDescent="0.25">
      <c r="B562" t="s">
        <v>442</v>
      </c>
      <c r="C562" t="s">
        <v>442</v>
      </c>
      <c r="D562" t="s">
        <v>442</v>
      </c>
      <c r="E562" t="s">
        <v>442</v>
      </c>
      <c r="P562" t="s">
        <v>442</v>
      </c>
      <c r="Q562" t="s">
        <v>442</v>
      </c>
      <c r="R562" t="s">
        <v>442</v>
      </c>
      <c r="S562" t="s">
        <v>442</v>
      </c>
    </row>
    <row r="563" spans="2:19" x14ac:dyDescent="0.25">
      <c r="B563" t="s">
        <v>442</v>
      </c>
      <c r="C563" t="s">
        <v>442</v>
      </c>
      <c r="D563" t="s">
        <v>442</v>
      </c>
      <c r="E563" t="s">
        <v>442</v>
      </c>
      <c r="P563" t="s">
        <v>442</v>
      </c>
      <c r="Q563" t="s">
        <v>442</v>
      </c>
      <c r="R563" t="s">
        <v>442</v>
      </c>
      <c r="S563" t="s">
        <v>442</v>
      </c>
    </row>
    <row r="564" spans="2:19" x14ac:dyDescent="0.25">
      <c r="B564" t="s">
        <v>442</v>
      </c>
      <c r="C564" t="s">
        <v>442</v>
      </c>
      <c r="D564" t="s">
        <v>442</v>
      </c>
      <c r="E564" t="s">
        <v>442</v>
      </c>
      <c r="P564" t="s">
        <v>442</v>
      </c>
      <c r="Q564" t="s">
        <v>442</v>
      </c>
      <c r="R564" t="s">
        <v>442</v>
      </c>
      <c r="S564" t="s">
        <v>442</v>
      </c>
    </row>
    <row r="565" spans="2:19" x14ac:dyDescent="0.25">
      <c r="B565" t="s">
        <v>442</v>
      </c>
      <c r="C565" t="s">
        <v>442</v>
      </c>
      <c r="D565" t="s">
        <v>442</v>
      </c>
      <c r="E565" t="s">
        <v>442</v>
      </c>
      <c r="P565" t="s">
        <v>442</v>
      </c>
      <c r="Q565" t="s">
        <v>442</v>
      </c>
      <c r="R565" t="s">
        <v>442</v>
      </c>
      <c r="S565" t="s">
        <v>442</v>
      </c>
    </row>
    <row r="566" spans="2:19" x14ac:dyDescent="0.25">
      <c r="B566" t="s">
        <v>442</v>
      </c>
      <c r="C566" t="s">
        <v>442</v>
      </c>
      <c r="D566" t="s">
        <v>442</v>
      </c>
      <c r="E566" t="s">
        <v>442</v>
      </c>
      <c r="P566" t="s">
        <v>442</v>
      </c>
      <c r="Q566" t="s">
        <v>442</v>
      </c>
      <c r="R566" t="s">
        <v>442</v>
      </c>
      <c r="S566" t="s">
        <v>442</v>
      </c>
    </row>
    <row r="567" spans="2:19" x14ac:dyDescent="0.25">
      <c r="B567" t="s">
        <v>442</v>
      </c>
      <c r="C567" t="s">
        <v>442</v>
      </c>
      <c r="D567" t="s">
        <v>442</v>
      </c>
      <c r="E567" t="s">
        <v>442</v>
      </c>
      <c r="P567" t="s">
        <v>442</v>
      </c>
      <c r="Q567" t="s">
        <v>442</v>
      </c>
      <c r="R567" t="s">
        <v>442</v>
      </c>
      <c r="S567" t="s">
        <v>442</v>
      </c>
    </row>
    <row r="568" spans="2:19" x14ac:dyDescent="0.25">
      <c r="B568" t="s">
        <v>442</v>
      </c>
      <c r="C568" t="s">
        <v>442</v>
      </c>
      <c r="D568" t="s">
        <v>442</v>
      </c>
      <c r="E568" t="s">
        <v>442</v>
      </c>
      <c r="P568" t="s">
        <v>442</v>
      </c>
      <c r="Q568" t="s">
        <v>442</v>
      </c>
      <c r="R568" t="s">
        <v>442</v>
      </c>
      <c r="S568" t="s">
        <v>442</v>
      </c>
    </row>
    <row r="569" spans="2:19" x14ac:dyDescent="0.25">
      <c r="B569" t="s">
        <v>442</v>
      </c>
      <c r="C569" t="s">
        <v>442</v>
      </c>
      <c r="D569" t="s">
        <v>442</v>
      </c>
      <c r="E569" t="s">
        <v>442</v>
      </c>
      <c r="P569" t="s">
        <v>442</v>
      </c>
      <c r="Q569" t="s">
        <v>442</v>
      </c>
      <c r="R569" t="s">
        <v>442</v>
      </c>
      <c r="S569" t="s">
        <v>442</v>
      </c>
    </row>
    <row r="570" spans="2:19" x14ac:dyDescent="0.25">
      <c r="B570" t="s">
        <v>442</v>
      </c>
      <c r="C570" t="s">
        <v>442</v>
      </c>
      <c r="D570" t="s">
        <v>442</v>
      </c>
      <c r="E570" t="s">
        <v>442</v>
      </c>
      <c r="P570" t="s">
        <v>442</v>
      </c>
      <c r="Q570" t="s">
        <v>442</v>
      </c>
      <c r="R570" t="s">
        <v>442</v>
      </c>
      <c r="S570" t="s">
        <v>442</v>
      </c>
    </row>
    <row r="571" spans="2:19" x14ac:dyDescent="0.25">
      <c r="B571" t="s">
        <v>442</v>
      </c>
      <c r="C571" t="s">
        <v>442</v>
      </c>
      <c r="D571" t="s">
        <v>442</v>
      </c>
      <c r="E571" t="s">
        <v>442</v>
      </c>
      <c r="P571" t="s">
        <v>442</v>
      </c>
      <c r="Q571" t="s">
        <v>442</v>
      </c>
      <c r="R571" t="s">
        <v>442</v>
      </c>
      <c r="S571" t="s">
        <v>442</v>
      </c>
    </row>
    <row r="572" spans="2:19" x14ac:dyDescent="0.25">
      <c r="B572" t="s">
        <v>442</v>
      </c>
      <c r="C572" t="s">
        <v>442</v>
      </c>
      <c r="D572" t="s">
        <v>442</v>
      </c>
      <c r="E572" t="s">
        <v>442</v>
      </c>
      <c r="P572" t="s">
        <v>442</v>
      </c>
      <c r="Q572" t="s">
        <v>442</v>
      </c>
      <c r="R572" t="s">
        <v>442</v>
      </c>
      <c r="S572" t="s">
        <v>442</v>
      </c>
    </row>
    <row r="573" spans="2:19" x14ac:dyDescent="0.25">
      <c r="B573" t="s">
        <v>442</v>
      </c>
      <c r="C573" t="s">
        <v>442</v>
      </c>
      <c r="D573" t="s">
        <v>442</v>
      </c>
      <c r="E573" t="s">
        <v>442</v>
      </c>
      <c r="P573" t="s">
        <v>442</v>
      </c>
      <c r="Q573" t="s">
        <v>442</v>
      </c>
      <c r="R573" t="s">
        <v>442</v>
      </c>
      <c r="S573" t="s">
        <v>442</v>
      </c>
    </row>
    <row r="574" spans="2:19" x14ac:dyDescent="0.25">
      <c r="B574" t="s">
        <v>442</v>
      </c>
      <c r="C574" t="s">
        <v>442</v>
      </c>
      <c r="D574" t="s">
        <v>442</v>
      </c>
      <c r="E574" t="s">
        <v>442</v>
      </c>
      <c r="P574" t="s">
        <v>442</v>
      </c>
      <c r="Q574" t="s">
        <v>442</v>
      </c>
      <c r="R574" t="s">
        <v>442</v>
      </c>
      <c r="S574" t="s">
        <v>442</v>
      </c>
    </row>
    <row r="575" spans="2:19" x14ac:dyDescent="0.25">
      <c r="B575" t="s">
        <v>442</v>
      </c>
      <c r="C575" t="s">
        <v>442</v>
      </c>
      <c r="D575" t="s">
        <v>442</v>
      </c>
      <c r="E575" t="s">
        <v>442</v>
      </c>
      <c r="P575" t="s">
        <v>442</v>
      </c>
      <c r="Q575" t="s">
        <v>442</v>
      </c>
      <c r="R575" t="s">
        <v>442</v>
      </c>
      <c r="S575" t="s">
        <v>442</v>
      </c>
    </row>
    <row r="576" spans="2:19" x14ac:dyDescent="0.25">
      <c r="B576" t="s">
        <v>442</v>
      </c>
      <c r="C576" t="s">
        <v>442</v>
      </c>
      <c r="D576" t="s">
        <v>442</v>
      </c>
      <c r="E576" t="s">
        <v>442</v>
      </c>
      <c r="P576" t="s">
        <v>442</v>
      </c>
      <c r="Q576" t="s">
        <v>442</v>
      </c>
      <c r="R576" t="s">
        <v>442</v>
      </c>
      <c r="S576" t="s">
        <v>442</v>
      </c>
    </row>
    <row r="577" spans="2:19" x14ac:dyDescent="0.25">
      <c r="B577" t="s">
        <v>442</v>
      </c>
      <c r="C577" t="s">
        <v>442</v>
      </c>
      <c r="D577" t="s">
        <v>442</v>
      </c>
      <c r="E577" t="s">
        <v>442</v>
      </c>
      <c r="P577" t="s">
        <v>442</v>
      </c>
      <c r="Q577" t="s">
        <v>442</v>
      </c>
      <c r="R577" t="s">
        <v>442</v>
      </c>
      <c r="S577" t="s">
        <v>442</v>
      </c>
    </row>
    <row r="578" spans="2:19" x14ac:dyDescent="0.25">
      <c r="B578" t="s">
        <v>442</v>
      </c>
      <c r="C578" t="s">
        <v>442</v>
      </c>
      <c r="D578" t="s">
        <v>442</v>
      </c>
      <c r="E578" t="s">
        <v>442</v>
      </c>
      <c r="P578" t="s">
        <v>442</v>
      </c>
      <c r="Q578" t="s">
        <v>442</v>
      </c>
      <c r="R578" t="s">
        <v>442</v>
      </c>
      <c r="S578" t="s">
        <v>442</v>
      </c>
    </row>
    <row r="579" spans="2:19" x14ac:dyDescent="0.25">
      <c r="B579" t="s">
        <v>442</v>
      </c>
      <c r="C579" t="s">
        <v>442</v>
      </c>
      <c r="D579" t="s">
        <v>442</v>
      </c>
      <c r="E579" t="s">
        <v>442</v>
      </c>
      <c r="P579" t="s">
        <v>442</v>
      </c>
      <c r="Q579" t="s">
        <v>442</v>
      </c>
      <c r="R579" t="s">
        <v>442</v>
      </c>
      <c r="S579" t="s">
        <v>442</v>
      </c>
    </row>
    <row r="580" spans="2:19" x14ac:dyDescent="0.25">
      <c r="B580" t="s">
        <v>442</v>
      </c>
      <c r="C580" t="s">
        <v>442</v>
      </c>
      <c r="D580" t="s">
        <v>442</v>
      </c>
      <c r="E580" t="s">
        <v>442</v>
      </c>
      <c r="P580" t="s">
        <v>442</v>
      </c>
      <c r="Q580" t="s">
        <v>442</v>
      </c>
      <c r="R580" t="s">
        <v>442</v>
      </c>
      <c r="S580" t="s">
        <v>442</v>
      </c>
    </row>
    <row r="581" spans="2:19" x14ac:dyDescent="0.25">
      <c r="B581" t="s">
        <v>442</v>
      </c>
      <c r="C581" t="s">
        <v>442</v>
      </c>
      <c r="D581" t="s">
        <v>442</v>
      </c>
      <c r="E581" t="s">
        <v>442</v>
      </c>
      <c r="P581" t="s">
        <v>442</v>
      </c>
      <c r="Q581" t="s">
        <v>442</v>
      </c>
      <c r="R581" t="s">
        <v>442</v>
      </c>
      <c r="S581" t="s">
        <v>442</v>
      </c>
    </row>
    <row r="582" spans="2:19" x14ac:dyDescent="0.25">
      <c r="B582" t="s">
        <v>442</v>
      </c>
      <c r="C582" t="s">
        <v>442</v>
      </c>
      <c r="D582" t="s">
        <v>442</v>
      </c>
      <c r="E582" t="s">
        <v>442</v>
      </c>
      <c r="P582" t="s">
        <v>442</v>
      </c>
      <c r="Q582" t="s">
        <v>442</v>
      </c>
      <c r="R582" t="s">
        <v>442</v>
      </c>
      <c r="S582" t="s">
        <v>442</v>
      </c>
    </row>
    <row r="583" spans="2:19" x14ac:dyDescent="0.25">
      <c r="B583" t="s">
        <v>442</v>
      </c>
      <c r="C583" t="s">
        <v>442</v>
      </c>
      <c r="D583" t="s">
        <v>442</v>
      </c>
      <c r="E583" t="s">
        <v>442</v>
      </c>
      <c r="P583" t="s">
        <v>442</v>
      </c>
      <c r="Q583" t="s">
        <v>442</v>
      </c>
      <c r="R583" t="s">
        <v>442</v>
      </c>
      <c r="S583" t="s">
        <v>442</v>
      </c>
    </row>
    <row r="584" spans="2:19" x14ac:dyDescent="0.25">
      <c r="B584" t="s">
        <v>442</v>
      </c>
      <c r="C584" t="s">
        <v>442</v>
      </c>
      <c r="D584" t="s">
        <v>442</v>
      </c>
      <c r="E584" t="s">
        <v>442</v>
      </c>
      <c r="P584" t="s">
        <v>442</v>
      </c>
      <c r="Q584" t="s">
        <v>442</v>
      </c>
      <c r="R584" t="s">
        <v>442</v>
      </c>
      <c r="S584" t="s">
        <v>442</v>
      </c>
    </row>
    <row r="585" spans="2:19" x14ac:dyDescent="0.25">
      <c r="B585" t="s">
        <v>442</v>
      </c>
      <c r="C585" t="s">
        <v>442</v>
      </c>
      <c r="D585" t="s">
        <v>442</v>
      </c>
      <c r="E585" t="s">
        <v>442</v>
      </c>
      <c r="P585" t="s">
        <v>442</v>
      </c>
      <c r="Q585" t="s">
        <v>442</v>
      </c>
      <c r="R585" t="s">
        <v>442</v>
      </c>
      <c r="S585" t="s">
        <v>442</v>
      </c>
    </row>
    <row r="586" spans="2:19" x14ac:dyDescent="0.25">
      <c r="B586" t="s">
        <v>442</v>
      </c>
      <c r="C586" t="s">
        <v>442</v>
      </c>
      <c r="D586" t="s">
        <v>442</v>
      </c>
      <c r="E586" t="s">
        <v>442</v>
      </c>
      <c r="P586" t="s">
        <v>442</v>
      </c>
      <c r="Q586" t="s">
        <v>442</v>
      </c>
      <c r="R586" t="s">
        <v>442</v>
      </c>
      <c r="S586" t="s">
        <v>442</v>
      </c>
    </row>
    <row r="587" spans="2:19" x14ac:dyDescent="0.25">
      <c r="B587" t="s">
        <v>442</v>
      </c>
      <c r="C587" t="s">
        <v>442</v>
      </c>
      <c r="D587" t="s">
        <v>442</v>
      </c>
      <c r="E587" t="s">
        <v>442</v>
      </c>
      <c r="P587" t="s">
        <v>442</v>
      </c>
      <c r="Q587" t="s">
        <v>442</v>
      </c>
      <c r="R587" t="s">
        <v>442</v>
      </c>
      <c r="S587" t="s">
        <v>442</v>
      </c>
    </row>
    <row r="588" spans="2:19" x14ac:dyDescent="0.25">
      <c r="B588" t="s">
        <v>442</v>
      </c>
      <c r="C588" t="s">
        <v>442</v>
      </c>
      <c r="D588" t="s">
        <v>442</v>
      </c>
      <c r="E588" t="s">
        <v>442</v>
      </c>
      <c r="P588" t="s">
        <v>442</v>
      </c>
      <c r="Q588" t="s">
        <v>442</v>
      </c>
      <c r="R588" t="s">
        <v>442</v>
      </c>
      <c r="S588" t="s">
        <v>442</v>
      </c>
    </row>
    <row r="589" spans="2:19" x14ac:dyDescent="0.25">
      <c r="B589" t="s">
        <v>442</v>
      </c>
      <c r="C589" t="s">
        <v>442</v>
      </c>
      <c r="D589" t="s">
        <v>442</v>
      </c>
      <c r="E589" t="s">
        <v>442</v>
      </c>
      <c r="P589" t="s">
        <v>442</v>
      </c>
      <c r="Q589" t="s">
        <v>442</v>
      </c>
      <c r="R589" t="s">
        <v>442</v>
      </c>
      <c r="S589" t="s">
        <v>442</v>
      </c>
    </row>
    <row r="590" spans="2:19" x14ac:dyDescent="0.25">
      <c r="B590" t="s">
        <v>442</v>
      </c>
      <c r="C590" t="s">
        <v>442</v>
      </c>
      <c r="D590" t="s">
        <v>442</v>
      </c>
      <c r="E590" t="s">
        <v>442</v>
      </c>
      <c r="P590" t="s">
        <v>442</v>
      </c>
      <c r="Q590" t="s">
        <v>442</v>
      </c>
      <c r="R590" t="s">
        <v>442</v>
      </c>
      <c r="S590" t="s">
        <v>442</v>
      </c>
    </row>
    <row r="591" spans="2:19" x14ac:dyDescent="0.25">
      <c r="B591" t="s">
        <v>442</v>
      </c>
      <c r="C591" t="s">
        <v>442</v>
      </c>
      <c r="D591" t="s">
        <v>442</v>
      </c>
      <c r="E591" t="s">
        <v>442</v>
      </c>
      <c r="P591" t="s">
        <v>442</v>
      </c>
      <c r="Q591" t="s">
        <v>442</v>
      </c>
      <c r="R591" t="s">
        <v>442</v>
      </c>
      <c r="S591" t="s">
        <v>442</v>
      </c>
    </row>
    <row r="592" spans="2:19" x14ac:dyDescent="0.25">
      <c r="B592" t="s">
        <v>442</v>
      </c>
      <c r="C592" t="s">
        <v>442</v>
      </c>
      <c r="D592" t="s">
        <v>442</v>
      </c>
      <c r="E592" t="s">
        <v>442</v>
      </c>
      <c r="P592" t="s">
        <v>442</v>
      </c>
      <c r="Q592" t="s">
        <v>442</v>
      </c>
      <c r="R592" t="s">
        <v>442</v>
      </c>
      <c r="S592" t="s">
        <v>442</v>
      </c>
    </row>
    <row r="593" spans="2:19" x14ac:dyDescent="0.25">
      <c r="B593" t="s">
        <v>442</v>
      </c>
      <c r="C593" t="s">
        <v>442</v>
      </c>
      <c r="D593" t="s">
        <v>442</v>
      </c>
      <c r="E593" t="s">
        <v>442</v>
      </c>
      <c r="P593" t="s">
        <v>442</v>
      </c>
      <c r="Q593" t="s">
        <v>442</v>
      </c>
      <c r="R593" t="s">
        <v>442</v>
      </c>
      <c r="S593" t="s">
        <v>442</v>
      </c>
    </row>
    <row r="594" spans="2:19" x14ac:dyDescent="0.25">
      <c r="B594" t="s">
        <v>442</v>
      </c>
      <c r="C594" t="s">
        <v>442</v>
      </c>
      <c r="D594" t="s">
        <v>442</v>
      </c>
      <c r="E594" t="s">
        <v>442</v>
      </c>
      <c r="P594" t="s">
        <v>442</v>
      </c>
      <c r="Q594" t="s">
        <v>442</v>
      </c>
      <c r="R594" t="s">
        <v>442</v>
      </c>
      <c r="S594" t="s">
        <v>442</v>
      </c>
    </row>
    <row r="595" spans="2:19" x14ac:dyDescent="0.25">
      <c r="B595" t="s">
        <v>442</v>
      </c>
      <c r="C595" t="s">
        <v>442</v>
      </c>
      <c r="D595" t="s">
        <v>442</v>
      </c>
      <c r="E595" t="s">
        <v>442</v>
      </c>
      <c r="P595" t="s">
        <v>442</v>
      </c>
      <c r="Q595" t="s">
        <v>442</v>
      </c>
      <c r="R595" t="s">
        <v>442</v>
      </c>
      <c r="S595" t="s">
        <v>442</v>
      </c>
    </row>
    <row r="596" spans="2:19" x14ac:dyDescent="0.25">
      <c r="B596" t="s">
        <v>442</v>
      </c>
      <c r="C596" t="s">
        <v>442</v>
      </c>
      <c r="D596" t="s">
        <v>442</v>
      </c>
      <c r="E596" t="s">
        <v>442</v>
      </c>
      <c r="P596" t="s">
        <v>442</v>
      </c>
      <c r="Q596" t="s">
        <v>442</v>
      </c>
      <c r="R596" t="s">
        <v>442</v>
      </c>
      <c r="S596" t="s">
        <v>442</v>
      </c>
    </row>
    <row r="597" spans="2:19" x14ac:dyDescent="0.25">
      <c r="B597" t="s">
        <v>442</v>
      </c>
      <c r="C597" t="s">
        <v>442</v>
      </c>
      <c r="D597" t="s">
        <v>442</v>
      </c>
      <c r="E597" t="s">
        <v>442</v>
      </c>
      <c r="P597" t="s">
        <v>442</v>
      </c>
      <c r="Q597" t="s">
        <v>442</v>
      </c>
      <c r="R597" t="s">
        <v>442</v>
      </c>
      <c r="S597" t="s">
        <v>442</v>
      </c>
    </row>
    <row r="598" spans="2:19" x14ac:dyDescent="0.25">
      <c r="B598" t="s">
        <v>442</v>
      </c>
      <c r="C598" t="s">
        <v>442</v>
      </c>
      <c r="D598" t="s">
        <v>442</v>
      </c>
      <c r="E598" t="s">
        <v>442</v>
      </c>
      <c r="P598" t="s">
        <v>442</v>
      </c>
      <c r="Q598" t="s">
        <v>442</v>
      </c>
      <c r="R598" t="s">
        <v>442</v>
      </c>
      <c r="S598" t="s">
        <v>442</v>
      </c>
    </row>
    <row r="599" spans="2:19" x14ac:dyDescent="0.25">
      <c r="B599" t="s">
        <v>442</v>
      </c>
      <c r="C599" t="s">
        <v>442</v>
      </c>
      <c r="D599" t="s">
        <v>442</v>
      </c>
      <c r="E599" t="s">
        <v>442</v>
      </c>
      <c r="P599" t="s">
        <v>442</v>
      </c>
      <c r="Q599" t="s">
        <v>442</v>
      </c>
      <c r="R599" t="s">
        <v>442</v>
      </c>
      <c r="S599" t="s">
        <v>442</v>
      </c>
    </row>
    <row r="600" spans="2:19" x14ac:dyDescent="0.25">
      <c r="B600" t="s">
        <v>442</v>
      </c>
      <c r="C600" t="s">
        <v>442</v>
      </c>
      <c r="D600" t="s">
        <v>442</v>
      </c>
      <c r="E600" t="s">
        <v>442</v>
      </c>
      <c r="P600" t="s">
        <v>442</v>
      </c>
      <c r="Q600" t="s">
        <v>442</v>
      </c>
      <c r="R600" t="s">
        <v>442</v>
      </c>
      <c r="S600" t="s">
        <v>442</v>
      </c>
    </row>
    <row r="601" spans="2:19" x14ac:dyDescent="0.25">
      <c r="B601" t="s">
        <v>442</v>
      </c>
      <c r="C601" t="s">
        <v>442</v>
      </c>
      <c r="D601" t="s">
        <v>442</v>
      </c>
      <c r="E601" t="s">
        <v>442</v>
      </c>
      <c r="P601" t="s">
        <v>442</v>
      </c>
      <c r="Q601" t="s">
        <v>442</v>
      </c>
      <c r="R601" t="s">
        <v>442</v>
      </c>
      <c r="S601" t="s">
        <v>442</v>
      </c>
    </row>
    <row r="602" spans="2:19" x14ac:dyDescent="0.25">
      <c r="B602">
        <v>100</v>
      </c>
      <c r="C602" t="s">
        <v>157</v>
      </c>
      <c r="D602" t="s">
        <v>157</v>
      </c>
      <c r="E602" t="s">
        <v>365</v>
      </c>
      <c r="O602" s="18" t="str">
        <f>7&amp;Q602</f>
        <v>7Financing Sources: Transfer from Capital Funds</v>
      </c>
      <c r="P602">
        <v>100</v>
      </c>
      <c r="Q602" t="s">
        <v>157</v>
      </c>
      <c r="R602" t="s">
        <v>157</v>
      </c>
      <c r="S602" t="s">
        <v>681</v>
      </c>
    </row>
    <row r="603" spans="2:19" x14ac:dyDescent="0.25">
      <c r="B603">
        <v>102</v>
      </c>
      <c r="C603" t="s">
        <v>158</v>
      </c>
      <c r="D603" t="s">
        <v>158</v>
      </c>
      <c r="E603" t="s">
        <v>365</v>
      </c>
      <c r="O603" s="18" t="str">
        <f t="shared" ref="O603:O605" si="7">7&amp;Q603</f>
        <v>7Financing Sources: Transfer from Other Funds</v>
      </c>
      <c r="P603">
        <v>102</v>
      </c>
      <c r="Q603" t="s">
        <v>158</v>
      </c>
      <c r="R603" t="s">
        <v>158</v>
      </c>
      <c r="S603">
        <v>45210</v>
      </c>
    </row>
    <row r="604" spans="2:19" x14ac:dyDescent="0.25">
      <c r="B604">
        <v>200</v>
      </c>
      <c r="C604" t="s">
        <v>159</v>
      </c>
      <c r="D604" t="s">
        <v>673</v>
      </c>
      <c r="E604" t="s">
        <v>674</v>
      </c>
      <c r="O604" s="18" t="str">
        <f t="shared" si="7"/>
        <v>7Financing Sources: Debt Proceeds</v>
      </c>
      <c r="P604">
        <v>200</v>
      </c>
      <c r="Q604" t="s">
        <v>159</v>
      </c>
      <c r="R604" t="s">
        <v>673</v>
      </c>
      <c r="S604" t="s">
        <v>674</v>
      </c>
    </row>
    <row r="605" spans="2:19" x14ac:dyDescent="0.25">
      <c r="B605">
        <v>300</v>
      </c>
      <c r="C605" t="s">
        <v>160</v>
      </c>
      <c r="D605" t="s">
        <v>160</v>
      </c>
      <c r="E605" t="s">
        <v>365</v>
      </c>
      <c r="O605" s="18" t="str">
        <f t="shared" si="7"/>
        <v xml:space="preserve">7Financing Sources: Other </v>
      </c>
      <c r="P605">
        <v>300</v>
      </c>
      <c r="Q605" t="s">
        <v>160</v>
      </c>
      <c r="R605" t="s">
        <v>160</v>
      </c>
      <c r="S605" t="s">
        <v>681</v>
      </c>
    </row>
    <row r="606" spans="2:19" x14ac:dyDescent="0.25">
      <c r="B606" t="s">
        <v>442</v>
      </c>
      <c r="C606" t="s">
        <v>442</v>
      </c>
      <c r="D606" t="s">
        <v>442</v>
      </c>
      <c r="E606" t="s">
        <v>442</v>
      </c>
      <c r="P606" t="s">
        <v>442</v>
      </c>
      <c r="Q606" t="s">
        <v>442</v>
      </c>
      <c r="R606" t="s">
        <v>442</v>
      </c>
      <c r="S606" t="s">
        <v>442</v>
      </c>
    </row>
    <row r="607" spans="2:19" x14ac:dyDescent="0.25">
      <c r="B607" t="s">
        <v>442</v>
      </c>
      <c r="C607" t="s">
        <v>442</v>
      </c>
      <c r="D607" t="s">
        <v>442</v>
      </c>
      <c r="E607" t="s">
        <v>442</v>
      </c>
      <c r="P607" t="s">
        <v>442</v>
      </c>
      <c r="Q607" t="s">
        <v>442</v>
      </c>
      <c r="R607" t="s">
        <v>442</v>
      </c>
      <c r="S607" t="s">
        <v>442</v>
      </c>
    </row>
    <row r="608" spans="2:19" x14ac:dyDescent="0.25">
      <c r="B608" t="s">
        <v>442</v>
      </c>
      <c r="C608" t="s">
        <v>442</v>
      </c>
      <c r="D608" t="s">
        <v>442</v>
      </c>
      <c r="E608" t="s">
        <v>442</v>
      </c>
      <c r="P608" t="s">
        <v>442</v>
      </c>
      <c r="Q608" t="s">
        <v>442</v>
      </c>
      <c r="R608" t="s">
        <v>442</v>
      </c>
      <c r="S608" t="s">
        <v>442</v>
      </c>
    </row>
    <row r="609" spans="2:19" x14ac:dyDescent="0.25">
      <c r="B609" t="s">
        <v>442</v>
      </c>
      <c r="C609" t="s">
        <v>442</v>
      </c>
      <c r="D609" t="s">
        <v>442</v>
      </c>
      <c r="E609" t="s">
        <v>442</v>
      </c>
      <c r="P609" t="s">
        <v>442</v>
      </c>
      <c r="Q609" t="s">
        <v>442</v>
      </c>
      <c r="R609" t="s">
        <v>442</v>
      </c>
      <c r="S609" t="s">
        <v>442</v>
      </c>
    </row>
    <row r="610" spans="2:19" x14ac:dyDescent="0.25">
      <c r="B610" t="s">
        <v>442</v>
      </c>
      <c r="C610" t="s">
        <v>442</v>
      </c>
      <c r="D610" t="s">
        <v>442</v>
      </c>
      <c r="E610" t="s">
        <v>442</v>
      </c>
      <c r="P610" t="s">
        <v>442</v>
      </c>
      <c r="Q610" t="s">
        <v>442</v>
      </c>
      <c r="R610" t="s">
        <v>442</v>
      </c>
      <c r="S610" t="s">
        <v>442</v>
      </c>
    </row>
    <row r="611" spans="2:19" x14ac:dyDescent="0.25">
      <c r="B611" t="s">
        <v>442</v>
      </c>
      <c r="C611" t="s">
        <v>442</v>
      </c>
      <c r="D611" t="s">
        <v>442</v>
      </c>
      <c r="E611" t="s">
        <v>442</v>
      </c>
      <c r="P611" t="s">
        <v>442</v>
      </c>
      <c r="Q611" t="s">
        <v>442</v>
      </c>
      <c r="R611" t="s">
        <v>442</v>
      </c>
      <c r="S611" t="s">
        <v>442</v>
      </c>
    </row>
    <row r="612" spans="2:19" x14ac:dyDescent="0.25">
      <c r="B612" t="s">
        <v>442</v>
      </c>
      <c r="C612" t="s">
        <v>442</v>
      </c>
      <c r="D612" t="s">
        <v>442</v>
      </c>
      <c r="E612" t="s">
        <v>442</v>
      </c>
      <c r="P612" t="s">
        <v>442</v>
      </c>
      <c r="Q612" t="s">
        <v>442</v>
      </c>
      <c r="R612" t="s">
        <v>442</v>
      </c>
      <c r="S612" t="s">
        <v>442</v>
      </c>
    </row>
    <row r="613" spans="2:19" x14ac:dyDescent="0.25">
      <c r="B613" t="s">
        <v>442</v>
      </c>
      <c r="C613" t="s">
        <v>442</v>
      </c>
      <c r="D613" t="s">
        <v>442</v>
      </c>
      <c r="E613" t="s">
        <v>442</v>
      </c>
      <c r="P613" t="s">
        <v>442</v>
      </c>
      <c r="Q613" t="s">
        <v>442</v>
      </c>
      <c r="R613" t="s">
        <v>442</v>
      </c>
      <c r="S613" t="s">
        <v>442</v>
      </c>
    </row>
    <row r="614" spans="2:19" x14ac:dyDescent="0.25">
      <c r="B614" t="s">
        <v>442</v>
      </c>
      <c r="C614" t="s">
        <v>442</v>
      </c>
      <c r="D614" t="s">
        <v>442</v>
      </c>
      <c r="E614" t="s">
        <v>442</v>
      </c>
      <c r="P614" t="s">
        <v>442</v>
      </c>
      <c r="Q614" t="s">
        <v>442</v>
      </c>
      <c r="R614" t="s">
        <v>442</v>
      </c>
      <c r="S614" t="s">
        <v>442</v>
      </c>
    </row>
    <row r="615" spans="2:19" x14ac:dyDescent="0.25">
      <c r="B615" t="s">
        <v>442</v>
      </c>
      <c r="C615" t="s">
        <v>442</v>
      </c>
      <c r="D615" t="s">
        <v>442</v>
      </c>
      <c r="E615" t="s">
        <v>442</v>
      </c>
      <c r="P615" t="s">
        <v>442</v>
      </c>
      <c r="Q615" t="s">
        <v>442</v>
      </c>
      <c r="R615" t="s">
        <v>442</v>
      </c>
      <c r="S615" t="s">
        <v>442</v>
      </c>
    </row>
    <row r="616" spans="2:19" x14ac:dyDescent="0.25">
      <c r="B616" t="s">
        <v>442</v>
      </c>
      <c r="C616" t="s">
        <v>442</v>
      </c>
      <c r="D616" t="s">
        <v>442</v>
      </c>
      <c r="E616" t="s">
        <v>442</v>
      </c>
      <c r="P616" t="s">
        <v>442</v>
      </c>
      <c r="Q616" t="s">
        <v>442</v>
      </c>
      <c r="R616" t="s">
        <v>442</v>
      </c>
      <c r="S616" t="s">
        <v>442</v>
      </c>
    </row>
    <row r="617" spans="2:19" x14ac:dyDescent="0.25">
      <c r="B617" t="s">
        <v>442</v>
      </c>
      <c r="C617" t="s">
        <v>442</v>
      </c>
      <c r="D617" t="s">
        <v>442</v>
      </c>
      <c r="E617" t="s">
        <v>442</v>
      </c>
      <c r="P617" t="s">
        <v>442</v>
      </c>
      <c r="Q617" t="s">
        <v>442</v>
      </c>
      <c r="R617" t="s">
        <v>442</v>
      </c>
      <c r="S617" t="s">
        <v>442</v>
      </c>
    </row>
    <row r="618" spans="2:19" x14ac:dyDescent="0.25">
      <c r="B618" t="s">
        <v>442</v>
      </c>
      <c r="C618" t="s">
        <v>442</v>
      </c>
      <c r="D618" t="s">
        <v>442</v>
      </c>
      <c r="E618" t="s">
        <v>442</v>
      </c>
      <c r="P618" t="s">
        <v>442</v>
      </c>
      <c r="Q618" t="s">
        <v>442</v>
      </c>
      <c r="R618" t="s">
        <v>442</v>
      </c>
      <c r="S618" t="s">
        <v>442</v>
      </c>
    </row>
    <row r="619" spans="2:19" x14ac:dyDescent="0.25">
      <c r="B619" t="s">
        <v>442</v>
      </c>
      <c r="C619" t="s">
        <v>442</v>
      </c>
      <c r="D619" t="s">
        <v>442</v>
      </c>
      <c r="E619" t="s">
        <v>442</v>
      </c>
      <c r="P619" t="s">
        <v>442</v>
      </c>
      <c r="Q619" t="s">
        <v>442</v>
      </c>
      <c r="R619" t="s">
        <v>442</v>
      </c>
      <c r="S619" t="s">
        <v>442</v>
      </c>
    </row>
    <row r="620" spans="2:19" x14ac:dyDescent="0.25">
      <c r="B620" t="s">
        <v>442</v>
      </c>
      <c r="C620" t="s">
        <v>442</v>
      </c>
      <c r="D620" t="s">
        <v>442</v>
      </c>
      <c r="E620" t="s">
        <v>442</v>
      </c>
      <c r="P620" t="s">
        <v>442</v>
      </c>
      <c r="Q620" t="s">
        <v>442</v>
      </c>
      <c r="R620" t="s">
        <v>442</v>
      </c>
      <c r="S620" t="s">
        <v>442</v>
      </c>
    </row>
    <row r="621" spans="2:19" x14ac:dyDescent="0.25">
      <c r="B621" t="s">
        <v>442</v>
      </c>
      <c r="C621" t="s">
        <v>442</v>
      </c>
      <c r="D621" t="s">
        <v>442</v>
      </c>
      <c r="E621" t="s">
        <v>442</v>
      </c>
      <c r="P621" t="s">
        <v>442</v>
      </c>
      <c r="Q621" t="s">
        <v>442</v>
      </c>
      <c r="R621" t="s">
        <v>442</v>
      </c>
      <c r="S621" t="s">
        <v>442</v>
      </c>
    </row>
    <row r="622" spans="2:19" x14ac:dyDescent="0.25">
      <c r="B622" t="s">
        <v>442</v>
      </c>
      <c r="C622" t="s">
        <v>442</v>
      </c>
      <c r="D622" t="s">
        <v>442</v>
      </c>
      <c r="E622" t="s">
        <v>442</v>
      </c>
      <c r="P622" t="s">
        <v>442</v>
      </c>
      <c r="Q622" t="s">
        <v>442</v>
      </c>
      <c r="R622" t="s">
        <v>442</v>
      </c>
      <c r="S622" t="s">
        <v>442</v>
      </c>
    </row>
    <row r="623" spans="2:19" x14ac:dyDescent="0.25">
      <c r="B623" t="s">
        <v>442</v>
      </c>
      <c r="C623" t="s">
        <v>442</v>
      </c>
      <c r="D623" t="s">
        <v>442</v>
      </c>
      <c r="E623" t="s">
        <v>442</v>
      </c>
      <c r="P623" t="s">
        <v>442</v>
      </c>
      <c r="Q623" t="s">
        <v>442</v>
      </c>
      <c r="R623" t="s">
        <v>442</v>
      </c>
      <c r="S623" t="s">
        <v>442</v>
      </c>
    </row>
    <row r="624" spans="2:19" x14ac:dyDescent="0.25">
      <c r="B624" t="s">
        <v>442</v>
      </c>
      <c r="C624" t="s">
        <v>442</v>
      </c>
      <c r="D624" t="s">
        <v>442</v>
      </c>
      <c r="E624" t="s">
        <v>442</v>
      </c>
      <c r="P624" t="s">
        <v>442</v>
      </c>
      <c r="Q624" t="s">
        <v>442</v>
      </c>
      <c r="R624" t="s">
        <v>442</v>
      </c>
      <c r="S624" t="s">
        <v>442</v>
      </c>
    </row>
    <row r="625" spans="2:19" x14ac:dyDescent="0.25">
      <c r="B625" t="s">
        <v>442</v>
      </c>
      <c r="C625" t="s">
        <v>442</v>
      </c>
      <c r="D625" t="s">
        <v>442</v>
      </c>
      <c r="E625" t="s">
        <v>442</v>
      </c>
      <c r="P625" t="s">
        <v>442</v>
      </c>
      <c r="Q625" t="s">
        <v>442</v>
      </c>
      <c r="R625" t="s">
        <v>442</v>
      </c>
      <c r="S625" t="s">
        <v>442</v>
      </c>
    </row>
    <row r="626" spans="2:19" x14ac:dyDescent="0.25">
      <c r="B626" t="s">
        <v>442</v>
      </c>
      <c r="C626" t="s">
        <v>442</v>
      </c>
      <c r="D626" t="s">
        <v>442</v>
      </c>
      <c r="E626" t="s">
        <v>442</v>
      </c>
      <c r="P626" t="s">
        <v>442</v>
      </c>
      <c r="Q626" t="s">
        <v>442</v>
      </c>
      <c r="R626" t="s">
        <v>442</v>
      </c>
      <c r="S626" t="s">
        <v>442</v>
      </c>
    </row>
    <row r="627" spans="2:19" x14ac:dyDescent="0.25">
      <c r="B627" t="s">
        <v>442</v>
      </c>
      <c r="C627" t="s">
        <v>442</v>
      </c>
      <c r="D627" t="s">
        <v>442</v>
      </c>
      <c r="E627" t="s">
        <v>442</v>
      </c>
      <c r="P627" t="s">
        <v>442</v>
      </c>
      <c r="Q627" t="s">
        <v>442</v>
      </c>
      <c r="R627" t="s">
        <v>442</v>
      </c>
      <c r="S627" t="s">
        <v>442</v>
      </c>
    </row>
    <row r="628" spans="2:19" x14ac:dyDescent="0.25">
      <c r="B628" t="s">
        <v>442</v>
      </c>
      <c r="C628" t="s">
        <v>442</v>
      </c>
      <c r="D628" t="s">
        <v>442</v>
      </c>
      <c r="E628" t="s">
        <v>442</v>
      </c>
      <c r="P628" t="s">
        <v>442</v>
      </c>
      <c r="Q628" t="s">
        <v>442</v>
      </c>
      <c r="R628" t="s">
        <v>442</v>
      </c>
      <c r="S628" t="s">
        <v>442</v>
      </c>
    </row>
    <row r="629" spans="2:19" x14ac:dyDescent="0.25">
      <c r="B629" t="s">
        <v>442</v>
      </c>
      <c r="C629" t="s">
        <v>442</v>
      </c>
      <c r="D629" t="s">
        <v>442</v>
      </c>
      <c r="E629" t="s">
        <v>442</v>
      </c>
      <c r="P629" t="s">
        <v>442</v>
      </c>
      <c r="Q629" t="s">
        <v>442</v>
      </c>
      <c r="R629" t="s">
        <v>442</v>
      </c>
      <c r="S629" t="s">
        <v>442</v>
      </c>
    </row>
    <row r="630" spans="2:19" x14ac:dyDescent="0.25">
      <c r="B630" t="s">
        <v>442</v>
      </c>
      <c r="C630" t="s">
        <v>442</v>
      </c>
      <c r="D630" t="s">
        <v>442</v>
      </c>
      <c r="E630" t="s">
        <v>442</v>
      </c>
      <c r="P630" t="s">
        <v>442</v>
      </c>
      <c r="Q630" t="s">
        <v>442</v>
      </c>
      <c r="R630" t="s">
        <v>442</v>
      </c>
      <c r="S630" t="s">
        <v>442</v>
      </c>
    </row>
    <row r="631" spans="2:19" x14ac:dyDescent="0.25">
      <c r="B631" t="s">
        <v>442</v>
      </c>
      <c r="C631" t="s">
        <v>442</v>
      </c>
      <c r="D631" t="s">
        <v>442</v>
      </c>
      <c r="E631" t="s">
        <v>442</v>
      </c>
      <c r="P631" t="s">
        <v>442</v>
      </c>
      <c r="Q631" t="s">
        <v>442</v>
      </c>
      <c r="R631" t="s">
        <v>442</v>
      </c>
      <c r="S631" t="s">
        <v>442</v>
      </c>
    </row>
    <row r="632" spans="2:19" x14ac:dyDescent="0.25">
      <c r="B632" t="s">
        <v>442</v>
      </c>
      <c r="C632" t="s">
        <v>442</v>
      </c>
      <c r="D632" t="s">
        <v>442</v>
      </c>
      <c r="E632" t="s">
        <v>442</v>
      </c>
      <c r="P632" t="s">
        <v>442</v>
      </c>
      <c r="Q632" t="s">
        <v>442</v>
      </c>
      <c r="R632" t="s">
        <v>442</v>
      </c>
      <c r="S632" t="s">
        <v>442</v>
      </c>
    </row>
    <row r="633" spans="2:19" x14ac:dyDescent="0.25">
      <c r="B633" t="s">
        <v>442</v>
      </c>
      <c r="C633" t="s">
        <v>442</v>
      </c>
      <c r="D633" t="s">
        <v>442</v>
      </c>
      <c r="E633" t="s">
        <v>442</v>
      </c>
      <c r="P633" t="s">
        <v>442</v>
      </c>
      <c r="Q633" t="s">
        <v>442</v>
      </c>
      <c r="R633" t="s">
        <v>442</v>
      </c>
      <c r="S633" t="s">
        <v>442</v>
      </c>
    </row>
    <row r="634" spans="2:19" x14ac:dyDescent="0.25">
      <c r="B634" t="s">
        <v>442</v>
      </c>
      <c r="C634" t="s">
        <v>442</v>
      </c>
      <c r="D634" t="s">
        <v>442</v>
      </c>
      <c r="E634" t="s">
        <v>442</v>
      </c>
      <c r="P634" t="s">
        <v>442</v>
      </c>
      <c r="Q634" t="s">
        <v>442</v>
      </c>
      <c r="R634" t="s">
        <v>442</v>
      </c>
      <c r="S634" t="s">
        <v>442</v>
      </c>
    </row>
    <row r="635" spans="2:19" x14ac:dyDescent="0.25">
      <c r="B635" t="s">
        <v>442</v>
      </c>
      <c r="C635" t="s">
        <v>442</v>
      </c>
      <c r="D635" t="s">
        <v>442</v>
      </c>
      <c r="E635" t="s">
        <v>442</v>
      </c>
      <c r="P635" t="s">
        <v>442</v>
      </c>
      <c r="Q635" t="s">
        <v>442</v>
      </c>
      <c r="R635" t="s">
        <v>442</v>
      </c>
      <c r="S635" t="s">
        <v>442</v>
      </c>
    </row>
    <row r="636" spans="2:19" x14ac:dyDescent="0.25">
      <c r="B636" t="s">
        <v>442</v>
      </c>
      <c r="C636" t="s">
        <v>442</v>
      </c>
      <c r="D636" t="s">
        <v>442</v>
      </c>
      <c r="E636" t="s">
        <v>442</v>
      </c>
      <c r="P636" t="s">
        <v>442</v>
      </c>
      <c r="Q636" t="s">
        <v>442</v>
      </c>
      <c r="R636" t="s">
        <v>442</v>
      </c>
      <c r="S636" t="s">
        <v>442</v>
      </c>
    </row>
    <row r="637" spans="2:19" x14ac:dyDescent="0.25">
      <c r="B637" t="s">
        <v>442</v>
      </c>
      <c r="C637" t="s">
        <v>442</v>
      </c>
      <c r="D637" t="s">
        <v>442</v>
      </c>
      <c r="E637" t="s">
        <v>442</v>
      </c>
      <c r="P637" t="s">
        <v>442</v>
      </c>
      <c r="Q637" t="s">
        <v>442</v>
      </c>
      <c r="R637" t="s">
        <v>442</v>
      </c>
      <c r="S637" t="s">
        <v>442</v>
      </c>
    </row>
    <row r="638" spans="2:19" x14ac:dyDescent="0.25">
      <c r="B638" t="s">
        <v>442</v>
      </c>
      <c r="C638" t="s">
        <v>442</v>
      </c>
      <c r="D638" t="s">
        <v>442</v>
      </c>
      <c r="E638" t="s">
        <v>442</v>
      </c>
      <c r="P638" t="s">
        <v>442</v>
      </c>
      <c r="Q638" t="s">
        <v>442</v>
      </c>
      <c r="R638" t="s">
        <v>442</v>
      </c>
      <c r="S638" t="s">
        <v>442</v>
      </c>
    </row>
    <row r="639" spans="2:19" x14ac:dyDescent="0.25">
      <c r="B639" t="s">
        <v>442</v>
      </c>
      <c r="C639" t="s">
        <v>442</v>
      </c>
      <c r="D639" t="s">
        <v>442</v>
      </c>
      <c r="E639" t="s">
        <v>442</v>
      </c>
      <c r="P639" t="s">
        <v>442</v>
      </c>
      <c r="Q639" t="s">
        <v>442</v>
      </c>
      <c r="R639" t="s">
        <v>442</v>
      </c>
      <c r="S639" t="s">
        <v>442</v>
      </c>
    </row>
    <row r="640" spans="2:19" x14ac:dyDescent="0.25">
      <c r="B640" t="s">
        <v>442</v>
      </c>
      <c r="C640" t="s">
        <v>442</v>
      </c>
      <c r="D640" t="s">
        <v>442</v>
      </c>
      <c r="E640" t="s">
        <v>442</v>
      </c>
      <c r="P640" t="s">
        <v>442</v>
      </c>
      <c r="Q640" t="s">
        <v>442</v>
      </c>
      <c r="R640" t="s">
        <v>442</v>
      </c>
      <c r="S640" t="s">
        <v>442</v>
      </c>
    </row>
    <row r="641" spans="2:19" x14ac:dyDescent="0.25">
      <c r="B641" t="s">
        <v>442</v>
      </c>
      <c r="C641" t="s">
        <v>442</v>
      </c>
      <c r="D641" t="s">
        <v>442</v>
      </c>
      <c r="E641" t="s">
        <v>442</v>
      </c>
      <c r="P641" t="s">
        <v>442</v>
      </c>
      <c r="Q641" t="s">
        <v>442</v>
      </c>
      <c r="R641" t="s">
        <v>442</v>
      </c>
      <c r="S641" t="s">
        <v>442</v>
      </c>
    </row>
    <row r="642" spans="2:19" x14ac:dyDescent="0.25">
      <c r="B642" t="s">
        <v>442</v>
      </c>
      <c r="C642" t="s">
        <v>442</v>
      </c>
      <c r="D642" t="s">
        <v>442</v>
      </c>
      <c r="E642" t="s">
        <v>442</v>
      </c>
      <c r="P642" t="s">
        <v>442</v>
      </c>
      <c r="Q642" t="s">
        <v>442</v>
      </c>
      <c r="R642" t="s">
        <v>442</v>
      </c>
      <c r="S642" t="s">
        <v>442</v>
      </c>
    </row>
    <row r="643" spans="2:19" x14ac:dyDescent="0.25">
      <c r="B643" t="s">
        <v>442</v>
      </c>
      <c r="C643" t="s">
        <v>442</v>
      </c>
      <c r="D643" t="s">
        <v>442</v>
      </c>
      <c r="E643" t="s">
        <v>442</v>
      </c>
      <c r="P643" t="s">
        <v>442</v>
      </c>
      <c r="Q643" t="s">
        <v>442</v>
      </c>
      <c r="R643" t="s">
        <v>442</v>
      </c>
      <c r="S643" t="s">
        <v>442</v>
      </c>
    </row>
    <row r="644" spans="2:19" x14ac:dyDescent="0.25">
      <c r="B644" t="s">
        <v>442</v>
      </c>
      <c r="C644" t="s">
        <v>442</v>
      </c>
      <c r="D644" t="s">
        <v>442</v>
      </c>
      <c r="E644" t="s">
        <v>442</v>
      </c>
      <c r="P644" t="s">
        <v>442</v>
      </c>
      <c r="Q644" t="s">
        <v>442</v>
      </c>
      <c r="R644" t="s">
        <v>442</v>
      </c>
      <c r="S644" t="s">
        <v>442</v>
      </c>
    </row>
    <row r="645" spans="2:19" x14ac:dyDescent="0.25">
      <c r="B645" t="s">
        <v>442</v>
      </c>
      <c r="C645" t="s">
        <v>442</v>
      </c>
      <c r="D645" t="s">
        <v>442</v>
      </c>
      <c r="E645" t="s">
        <v>442</v>
      </c>
      <c r="P645" t="s">
        <v>442</v>
      </c>
      <c r="Q645" t="s">
        <v>442</v>
      </c>
      <c r="R645" t="s">
        <v>442</v>
      </c>
      <c r="S645" t="s">
        <v>442</v>
      </c>
    </row>
    <row r="646" spans="2:19" x14ac:dyDescent="0.25">
      <c r="B646" t="s">
        <v>442</v>
      </c>
      <c r="C646" t="s">
        <v>442</v>
      </c>
      <c r="D646" t="s">
        <v>442</v>
      </c>
      <c r="E646" t="s">
        <v>442</v>
      </c>
      <c r="P646" t="s">
        <v>442</v>
      </c>
      <c r="Q646" t="s">
        <v>442</v>
      </c>
      <c r="R646" t="s">
        <v>442</v>
      </c>
      <c r="S646" t="s">
        <v>442</v>
      </c>
    </row>
    <row r="647" spans="2:19" x14ac:dyDescent="0.25">
      <c r="B647" t="s">
        <v>442</v>
      </c>
      <c r="C647" t="s">
        <v>442</v>
      </c>
      <c r="D647" t="s">
        <v>442</v>
      </c>
      <c r="E647" t="s">
        <v>442</v>
      </c>
      <c r="P647" t="s">
        <v>442</v>
      </c>
      <c r="Q647" t="s">
        <v>442</v>
      </c>
      <c r="R647" t="s">
        <v>442</v>
      </c>
      <c r="S647" t="s">
        <v>442</v>
      </c>
    </row>
    <row r="648" spans="2:19" x14ac:dyDescent="0.25">
      <c r="B648" t="s">
        <v>442</v>
      </c>
      <c r="C648" t="s">
        <v>442</v>
      </c>
      <c r="D648" t="s">
        <v>442</v>
      </c>
      <c r="E648" t="s">
        <v>442</v>
      </c>
      <c r="P648" t="s">
        <v>442</v>
      </c>
      <c r="Q648" t="s">
        <v>442</v>
      </c>
      <c r="R648" t="s">
        <v>442</v>
      </c>
      <c r="S648" t="s">
        <v>442</v>
      </c>
    </row>
    <row r="649" spans="2:19" x14ac:dyDescent="0.25">
      <c r="B649" t="s">
        <v>442</v>
      </c>
      <c r="C649" t="s">
        <v>442</v>
      </c>
      <c r="D649" t="s">
        <v>442</v>
      </c>
      <c r="E649" t="s">
        <v>442</v>
      </c>
      <c r="P649" t="s">
        <v>442</v>
      </c>
      <c r="Q649" t="s">
        <v>442</v>
      </c>
      <c r="R649" t="s">
        <v>442</v>
      </c>
      <c r="S649" t="s">
        <v>442</v>
      </c>
    </row>
    <row r="650" spans="2:19" x14ac:dyDescent="0.25">
      <c r="B650" t="s">
        <v>442</v>
      </c>
      <c r="C650" t="s">
        <v>442</v>
      </c>
      <c r="D650" t="s">
        <v>442</v>
      </c>
      <c r="E650" t="s">
        <v>442</v>
      </c>
      <c r="P650" t="s">
        <v>442</v>
      </c>
      <c r="Q650" t="s">
        <v>442</v>
      </c>
      <c r="R650" t="s">
        <v>442</v>
      </c>
      <c r="S650" t="s">
        <v>442</v>
      </c>
    </row>
    <row r="651" spans="2:19" x14ac:dyDescent="0.25">
      <c r="B651" t="s">
        <v>442</v>
      </c>
      <c r="C651" t="s">
        <v>442</v>
      </c>
      <c r="D651" t="s">
        <v>442</v>
      </c>
      <c r="E651" t="s">
        <v>442</v>
      </c>
      <c r="P651" t="s">
        <v>442</v>
      </c>
      <c r="Q651" t="s">
        <v>442</v>
      </c>
      <c r="R651" t="s">
        <v>442</v>
      </c>
      <c r="S651" t="s">
        <v>442</v>
      </c>
    </row>
    <row r="652" spans="2:19" x14ac:dyDescent="0.25">
      <c r="B652" t="s">
        <v>442</v>
      </c>
      <c r="C652" t="s">
        <v>442</v>
      </c>
      <c r="D652" t="s">
        <v>442</v>
      </c>
      <c r="E652" t="s">
        <v>442</v>
      </c>
      <c r="P652" t="s">
        <v>442</v>
      </c>
      <c r="Q652" t="s">
        <v>442</v>
      </c>
      <c r="R652" t="s">
        <v>442</v>
      </c>
      <c r="S652" t="s">
        <v>442</v>
      </c>
    </row>
    <row r="653" spans="2:19" x14ac:dyDescent="0.25">
      <c r="B653" t="s">
        <v>442</v>
      </c>
      <c r="C653" t="s">
        <v>442</v>
      </c>
      <c r="D653" t="s">
        <v>442</v>
      </c>
      <c r="E653" t="s">
        <v>442</v>
      </c>
      <c r="P653" t="s">
        <v>442</v>
      </c>
      <c r="Q653" t="s">
        <v>442</v>
      </c>
      <c r="R653" t="s">
        <v>442</v>
      </c>
      <c r="S653" t="s">
        <v>442</v>
      </c>
    </row>
    <row r="654" spans="2:19" x14ac:dyDescent="0.25">
      <c r="B654" t="s">
        <v>442</v>
      </c>
      <c r="C654" t="s">
        <v>442</v>
      </c>
      <c r="D654" t="s">
        <v>442</v>
      </c>
      <c r="E654" t="s">
        <v>442</v>
      </c>
      <c r="P654" t="s">
        <v>442</v>
      </c>
      <c r="Q654" t="s">
        <v>442</v>
      </c>
      <c r="R654" t="s">
        <v>442</v>
      </c>
      <c r="S654" t="s">
        <v>442</v>
      </c>
    </row>
    <row r="655" spans="2:19" x14ac:dyDescent="0.25">
      <c r="B655" t="s">
        <v>442</v>
      </c>
      <c r="C655" t="s">
        <v>442</v>
      </c>
      <c r="D655" t="s">
        <v>442</v>
      </c>
      <c r="E655" t="s">
        <v>442</v>
      </c>
      <c r="P655" t="s">
        <v>442</v>
      </c>
      <c r="Q655" t="s">
        <v>442</v>
      </c>
      <c r="R655" t="s">
        <v>442</v>
      </c>
      <c r="S655" t="s">
        <v>442</v>
      </c>
    </row>
    <row r="656" spans="2:19" x14ac:dyDescent="0.25">
      <c r="B656" t="s">
        <v>442</v>
      </c>
      <c r="C656" t="s">
        <v>442</v>
      </c>
      <c r="D656" t="s">
        <v>442</v>
      </c>
      <c r="E656" t="s">
        <v>442</v>
      </c>
      <c r="P656" t="s">
        <v>442</v>
      </c>
      <c r="Q656" t="s">
        <v>442</v>
      </c>
      <c r="R656" t="s">
        <v>442</v>
      </c>
      <c r="S656" t="s">
        <v>442</v>
      </c>
    </row>
    <row r="657" spans="2:19" x14ac:dyDescent="0.25">
      <c r="B657" t="s">
        <v>442</v>
      </c>
      <c r="C657" t="s">
        <v>442</v>
      </c>
      <c r="D657" t="s">
        <v>442</v>
      </c>
      <c r="E657" t="s">
        <v>442</v>
      </c>
      <c r="P657" t="s">
        <v>442</v>
      </c>
      <c r="Q657" t="s">
        <v>442</v>
      </c>
      <c r="R657" t="s">
        <v>442</v>
      </c>
      <c r="S657" t="s">
        <v>442</v>
      </c>
    </row>
    <row r="658" spans="2:19" x14ac:dyDescent="0.25">
      <c r="B658" t="s">
        <v>442</v>
      </c>
      <c r="C658" t="s">
        <v>442</v>
      </c>
      <c r="D658" t="s">
        <v>442</v>
      </c>
      <c r="E658" t="s">
        <v>442</v>
      </c>
      <c r="P658" t="s">
        <v>442</v>
      </c>
      <c r="Q658" t="s">
        <v>442</v>
      </c>
      <c r="R658" t="s">
        <v>442</v>
      </c>
      <c r="S658" t="s">
        <v>442</v>
      </c>
    </row>
    <row r="659" spans="2:19" x14ac:dyDescent="0.25">
      <c r="B659" t="s">
        <v>442</v>
      </c>
      <c r="C659" t="s">
        <v>442</v>
      </c>
      <c r="D659" t="s">
        <v>442</v>
      </c>
      <c r="E659" t="s">
        <v>442</v>
      </c>
      <c r="P659" t="s">
        <v>442</v>
      </c>
      <c r="Q659" t="s">
        <v>442</v>
      </c>
      <c r="R659" t="s">
        <v>442</v>
      </c>
      <c r="S659" t="s">
        <v>442</v>
      </c>
    </row>
    <row r="660" spans="2:19" x14ac:dyDescent="0.25">
      <c r="B660" t="s">
        <v>442</v>
      </c>
      <c r="C660" t="s">
        <v>442</v>
      </c>
      <c r="D660" t="s">
        <v>442</v>
      </c>
      <c r="E660" t="s">
        <v>442</v>
      </c>
      <c r="P660" t="s">
        <v>442</v>
      </c>
      <c r="Q660" t="s">
        <v>442</v>
      </c>
      <c r="R660" t="s">
        <v>442</v>
      </c>
      <c r="S660" t="s">
        <v>442</v>
      </c>
    </row>
    <row r="661" spans="2:19" x14ac:dyDescent="0.25">
      <c r="B661" t="s">
        <v>442</v>
      </c>
      <c r="C661" t="s">
        <v>442</v>
      </c>
      <c r="D661" t="s">
        <v>442</v>
      </c>
      <c r="E661" t="s">
        <v>442</v>
      </c>
      <c r="P661" t="s">
        <v>442</v>
      </c>
      <c r="Q661" t="s">
        <v>442</v>
      </c>
      <c r="R661" t="s">
        <v>442</v>
      </c>
      <c r="S661" t="s">
        <v>442</v>
      </c>
    </row>
    <row r="662" spans="2:19" x14ac:dyDescent="0.25">
      <c r="B662" t="s">
        <v>442</v>
      </c>
      <c r="C662" t="s">
        <v>442</v>
      </c>
      <c r="D662" t="s">
        <v>442</v>
      </c>
      <c r="E662" t="s">
        <v>442</v>
      </c>
      <c r="P662" t="s">
        <v>442</v>
      </c>
      <c r="Q662" t="s">
        <v>442</v>
      </c>
      <c r="R662" t="s">
        <v>442</v>
      </c>
      <c r="S662" t="s">
        <v>442</v>
      </c>
    </row>
    <row r="663" spans="2:19" x14ac:dyDescent="0.25">
      <c r="B663" t="s">
        <v>442</v>
      </c>
      <c r="C663" t="s">
        <v>442</v>
      </c>
      <c r="D663" t="s">
        <v>442</v>
      </c>
      <c r="E663" t="s">
        <v>442</v>
      </c>
      <c r="P663" t="s">
        <v>442</v>
      </c>
      <c r="Q663" t="s">
        <v>442</v>
      </c>
      <c r="R663" t="s">
        <v>442</v>
      </c>
      <c r="S663" t="s">
        <v>442</v>
      </c>
    </row>
    <row r="664" spans="2:19" x14ac:dyDescent="0.25">
      <c r="B664" t="s">
        <v>442</v>
      </c>
      <c r="C664" t="s">
        <v>442</v>
      </c>
      <c r="D664" t="s">
        <v>442</v>
      </c>
      <c r="E664" t="s">
        <v>442</v>
      </c>
      <c r="P664" t="s">
        <v>442</v>
      </c>
      <c r="Q664" t="s">
        <v>442</v>
      </c>
      <c r="R664" t="s">
        <v>442</v>
      </c>
      <c r="S664" t="s">
        <v>442</v>
      </c>
    </row>
    <row r="665" spans="2:19" x14ac:dyDescent="0.25">
      <c r="B665" t="s">
        <v>442</v>
      </c>
      <c r="C665" t="s">
        <v>442</v>
      </c>
      <c r="D665" t="s">
        <v>442</v>
      </c>
      <c r="E665" t="s">
        <v>442</v>
      </c>
      <c r="P665" t="s">
        <v>442</v>
      </c>
      <c r="Q665" t="s">
        <v>442</v>
      </c>
      <c r="R665" t="s">
        <v>442</v>
      </c>
      <c r="S665" t="s">
        <v>442</v>
      </c>
    </row>
    <row r="666" spans="2:19" x14ac:dyDescent="0.25">
      <c r="B666" t="s">
        <v>442</v>
      </c>
      <c r="C666" t="s">
        <v>442</v>
      </c>
      <c r="D666" t="s">
        <v>442</v>
      </c>
      <c r="E666" t="s">
        <v>442</v>
      </c>
      <c r="P666" t="s">
        <v>442</v>
      </c>
      <c r="Q666" t="s">
        <v>442</v>
      </c>
      <c r="R666" t="s">
        <v>442</v>
      </c>
      <c r="S666" t="s">
        <v>442</v>
      </c>
    </row>
    <row r="667" spans="2:19" x14ac:dyDescent="0.25">
      <c r="B667" t="s">
        <v>442</v>
      </c>
      <c r="C667" t="s">
        <v>442</v>
      </c>
      <c r="D667" t="s">
        <v>442</v>
      </c>
      <c r="E667" t="s">
        <v>442</v>
      </c>
      <c r="P667" t="s">
        <v>442</v>
      </c>
      <c r="Q667" t="s">
        <v>442</v>
      </c>
      <c r="R667" t="s">
        <v>442</v>
      </c>
      <c r="S667" t="s">
        <v>442</v>
      </c>
    </row>
    <row r="668" spans="2:19" x14ac:dyDescent="0.25">
      <c r="B668" t="s">
        <v>442</v>
      </c>
      <c r="C668" t="s">
        <v>442</v>
      </c>
      <c r="D668" t="s">
        <v>442</v>
      </c>
      <c r="E668" t="s">
        <v>442</v>
      </c>
      <c r="P668" t="s">
        <v>442</v>
      </c>
      <c r="Q668" t="s">
        <v>442</v>
      </c>
      <c r="R668" t="s">
        <v>442</v>
      </c>
      <c r="S668" t="s">
        <v>442</v>
      </c>
    </row>
    <row r="669" spans="2:19" x14ac:dyDescent="0.25">
      <c r="B669" t="s">
        <v>442</v>
      </c>
      <c r="C669" t="s">
        <v>442</v>
      </c>
      <c r="D669" t="s">
        <v>442</v>
      </c>
      <c r="E669" t="s">
        <v>442</v>
      </c>
      <c r="P669" t="s">
        <v>442</v>
      </c>
      <c r="Q669" t="s">
        <v>442</v>
      </c>
      <c r="R669" t="s">
        <v>442</v>
      </c>
      <c r="S669" t="s">
        <v>442</v>
      </c>
    </row>
    <row r="670" spans="2:19" x14ac:dyDescent="0.25">
      <c r="B670" t="s">
        <v>442</v>
      </c>
      <c r="C670" t="s">
        <v>442</v>
      </c>
      <c r="D670" t="s">
        <v>442</v>
      </c>
      <c r="E670" t="s">
        <v>442</v>
      </c>
      <c r="P670" t="s">
        <v>442</v>
      </c>
      <c r="Q670" t="s">
        <v>442</v>
      </c>
      <c r="R670" t="s">
        <v>442</v>
      </c>
      <c r="S670" t="s">
        <v>442</v>
      </c>
    </row>
    <row r="671" spans="2:19" x14ac:dyDescent="0.25">
      <c r="B671" t="s">
        <v>442</v>
      </c>
      <c r="C671" t="s">
        <v>442</v>
      </c>
      <c r="D671" t="s">
        <v>442</v>
      </c>
      <c r="E671" t="s">
        <v>442</v>
      </c>
      <c r="P671" t="s">
        <v>442</v>
      </c>
      <c r="Q671" t="s">
        <v>442</v>
      </c>
      <c r="R671" t="s">
        <v>442</v>
      </c>
      <c r="S671" t="s">
        <v>442</v>
      </c>
    </row>
    <row r="672" spans="2:19" x14ac:dyDescent="0.25">
      <c r="B672" t="s">
        <v>442</v>
      </c>
      <c r="C672" t="s">
        <v>442</v>
      </c>
      <c r="D672" t="s">
        <v>442</v>
      </c>
      <c r="E672" t="s">
        <v>442</v>
      </c>
      <c r="P672" t="s">
        <v>442</v>
      </c>
      <c r="Q672" t="s">
        <v>442</v>
      </c>
      <c r="R672" t="s">
        <v>442</v>
      </c>
      <c r="S672" t="s">
        <v>442</v>
      </c>
    </row>
    <row r="673" spans="2:19" x14ac:dyDescent="0.25">
      <c r="B673" t="s">
        <v>442</v>
      </c>
      <c r="C673" t="s">
        <v>442</v>
      </c>
      <c r="D673" t="s">
        <v>442</v>
      </c>
      <c r="E673" t="s">
        <v>442</v>
      </c>
      <c r="P673" t="s">
        <v>442</v>
      </c>
      <c r="Q673" t="s">
        <v>442</v>
      </c>
      <c r="R673" t="s">
        <v>442</v>
      </c>
      <c r="S673" t="s">
        <v>442</v>
      </c>
    </row>
    <row r="674" spans="2:19" x14ac:dyDescent="0.25">
      <c r="B674" t="s">
        <v>442</v>
      </c>
      <c r="C674" t="s">
        <v>442</v>
      </c>
      <c r="D674" t="s">
        <v>442</v>
      </c>
      <c r="E674" t="s">
        <v>442</v>
      </c>
      <c r="P674" t="s">
        <v>442</v>
      </c>
      <c r="Q674" t="s">
        <v>442</v>
      </c>
      <c r="R674" t="s">
        <v>442</v>
      </c>
      <c r="S674" t="s">
        <v>442</v>
      </c>
    </row>
    <row r="675" spans="2:19" x14ac:dyDescent="0.25">
      <c r="B675" t="s">
        <v>442</v>
      </c>
      <c r="C675" t="s">
        <v>442</v>
      </c>
      <c r="D675" t="s">
        <v>442</v>
      </c>
      <c r="E675" t="s">
        <v>442</v>
      </c>
      <c r="P675" t="s">
        <v>442</v>
      </c>
      <c r="Q675" t="s">
        <v>442</v>
      </c>
      <c r="R675" t="s">
        <v>442</v>
      </c>
      <c r="S675" t="s">
        <v>442</v>
      </c>
    </row>
    <row r="676" spans="2:19" x14ac:dyDescent="0.25">
      <c r="B676" t="s">
        <v>442</v>
      </c>
      <c r="C676" t="s">
        <v>442</v>
      </c>
      <c r="D676" t="s">
        <v>442</v>
      </c>
      <c r="E676" t="s">
        <v>442</v>
      </c>
      <c r="P676" t="s">
        <v>442</v>
      </c>
      <c r="Q676" t="s">
        <v>442</v>
      </c>
      <c r="R676" t="s">
        <v>442</v>
      </c>
      <c r="S676" t="s">
        <v>442</v>
      </c>
    </row>
    <row r="677" spans="2:19" x14ac:dyDescent="0.25">
      <c r="B677" t="s">
        <v>442</v>
      </c>
      <c r="C677" t="s">
        <v>442</v>
      </c>
      <c r="D677" t="s">
        <v>442</v>
      </c>
      <c r="E677" t="s">
        <v>442</v>
      </c>
      <c r="P677" t="s">
        <v>442</v>
      </c>
      <c r="Q677" t="s">
        <v>442</v>
      </c>
      <c r="R677" t="s">
        <v>442</v>
      </c>
      <c r="S677" t="s">
        <v>442</v>
      </c>
    </row>
    <row r="678" spans="2:19" x14ac:dyDescent="0.25">
      <c r="B678" t="s">
        <v>442</v>
      </c>
      <c r="C678" t="s">
        <v>442</v>
      </c>
      <c r="D678" t="s">
        <v>442</v>
      </c>
      <c r="E678" t="s">
        <v>442</v>
      </c>
      <c r="P678" t="s">
        <v>442</v>
      </c>
      <c r="Q678" t="s">
        <v>442</v>
      </c>
      <c r="R678" t="s">
        <v>442</v>
      </c>
      <c r="S678" t="s">
        <v>442</v>
      </c>
    </row>
    <row r="679" spans="2:19" x14ac:dyDescent="0.25">
      <c r="B679" t="s">
        <v>442</v>
      </c>
      <c r="C679" t="s">
        <v>442</v>
      </c>
      <c r="D679" t="s">
        <v>442</v>
      </c>
      <c r="E679" t="s">
        <v>442</v>
      </c>
      <c r="P679" t="s">
        <v>442</v>
      </c>
      <c r="Q679" t="s">
        <v>442</v>
      </c>
      <c r="R679" t="s">
        <v>442</v>
      </c>
      <c r="S679" t="s">
        <v>442</v>
      </c>
    </row>
    <row r="680" spans="2:19" x14ac:dyDescent="0.25">
      <c r="B680" t="s">
        <v>442</v>
      </c>
      <c r="C680" t="s">
        <v>442</v>
      </c>
      <c r="D680" t="s">
        <v>442</v>
      </c>
      <c r="E680" t="s">
        <v>442</v>
      </c>
      <c r="P680" t="s">
        <v>442</v>
      </c>
      <c r="Q680" t="s">
        <v>442</v>
      </c>
      <c r="R680" t="s">
        <v>442</v>
      </c>
      <c r="S680" t="s">
        <v>442</v>
      </c>
    </row>
    <row r="681" spans="2:19" x14ac:dyDescent="0.25">
      <c r="B681" t="s">
        <v>442</v>
      </c>
      <c r="C681" t="s">
        <v>442</v>
      </c>
      <c r="D681" t="s">
        <v>442</v>
      </c>
      <c r="E681" t="s">
        <v>442</v>
      </c>
      <c r="P681" t="s">
        <v>442</v>
      </c>
      <c r="Q681" t="s">
        <v>442</v>
      </c>
      <c r="R681" t="s">
        <v>442</v>
      </c>
      <c r="S681" t="s">
        <v>442</v>
      </c>
    </row>
    <row r="682" spans="2:19" x14ac:dyDescent="0.25">
      <c r="B682" t="s">
        <v>442</v>
      </c>
      <c r="C682" t="s">
        <v>442</v>
      </c>
      <c r="D682" t="s">
        <v>442</v>
      </c>
      <c r="E682" t="s">
        <v>442</v>
      </c>
      <c r="P682" t="s">
        <v>442</v>
      </c>
      <c r="Q682" t="s">
        <v>442</v>
      </c>
      <c r="R682" t="s">
        <v>442</v>
      </c>
      <c r="S682" t="s">
        <v>442</v>
      </c>
    </row>
    <row r="683" spans="2:19" x14ac:dyDescent="0.25">
      <c r="B683" t="s">
        <v>442</v>
      </c>
      <c r="C683" t="s">
        <v>442</v>
      </c>
      <c r="D683" t="s">
        <v>442</v>
      </c>
      <c r="E683" t="s">
        <v>442</v>
      </c>
      <c r="P683" t="s">
        <v>442</v>
      </c>
      <c r="Q683" t="s">
        <v>442</v>
      </c>
      <c r="R683" t="s">
        <v>442</v>
      </c>
      <c r="S683" t="s">
        <v>442</v>
      </c>
    </row>
    <row r="684" spans="2:19" x14ac:dyDescent="0.25">
      <c r="B684" t="s">
        <v>442</v>
      </c>
      <c r="C684" t="s">
        <v>442</v>
      </c>
      <c r="D684" t="s">
        <v>442</v>
      </c>
      <c r="E684" t="s">
        <v>442</v>
      </c>
      <c r="P684" t="s">
        <v>442</v>
      </c>
      <c r="Q684" t="s">
        <v>442</v>
      </c>
      <c r="R684" t="s">
        <v>442</v>
      </c>
      <c r="S684" t="s">
        <v>442</v>
      </c>
    </row>
    <row r="685" spans="2:19" x14ac:dyDescent="0.25">
      <c r="B685" t="s">
        <v>442</v>
      </c>
      <c r="C685" t="s">
        <v>442</v>
      </c>
      <c r="D685" t="s">
        <v>442</v>
      </c>
      <c r="E685" t="s">
        <v>442</v>
      </c>
      <c r="P685" t="s">
        <v>442</v>
      </c>
      <c r="Q685" t="s">
        <v>442</v>
      </c>
      <c r="R685" t="s">
        <v>442</v>
      </c>
      <c r="S685" t="s">
        <v>442</v>
      </c>
    </row>
    <row r="686" spans="2:19" x14ac:dyDescent="0.25">
      <c r="B686" t="s">
        <v>442</v>
      </c>
      <c r="C686" t="s">
        <v>442</v>
      </c>
      <c r="D686" t="s">
        <v>442</v>
      </c>
      <c r="E686" t="s">
        <v>442</v>
      </c>
      <c r="P686" t="s">
        <v>442</v>
      </c>
      <c r="Q686" t="s">
        <v>442</v>
      </c>
      <c r="R686" t="s">
        <v>442</v>
      </c>
      <c r="S686" t="s">
        <v>442</v>
      </c>
    </row>
    <row r="687" spans="2:19" x14ac:dyDescent="0.25">
      <c r="B687" t="s">
        <v>442</v>
      </c>
      <c r="C687" t="s">
        <v>442</v>
      </c>
      <c r="D687" t="s">
        <v>442</v>
      </c>
      <c r="E687" t="s">
        <v>442</v>
      </c>
      <c r="P687" t="s">
        <v>442</v>
      </c>
      <c r="Q687" t="s">
        <v>442</v>
      </c>
      <c r="R687" t="s">
        <v>442</v>
      </c>
      <c r="S687" t="s">
        <v>442</v>
      </c>
    </row>
    <row r="688" spans="2:19" x14ac:dyDescent="0.25">
      <c r="B688" t="s">
        <v>442</v>
      </c>
      <c r="C688" t="s">
        <v>442</v>
      </c>
      <c r="D688" t="s">
        <v>442</v>
      </c>
      <c r="E688" t="s">
        <v>442</v>
      </c>
      <c r="P688" t="s">
        <v>442</v>
      </c>
      <c r="Q688" t="s">
        <v>442</v>
      </c>
      <c r="R688" t="s">
        <v>442</v>
      </c>
      <c r="S688" t="s">
        <v>442</v>
      </c>
    </row>
    <row r="689" spans="2:19" x14ac:dyDescent="0.25">
      <c r="B689" t="s">
        <v>442</v>
      </c>
      <c r="C689" t="s">
        <v>442</v>
      </c>
      <c r="D689" t="s">
        <v>442</v>
      </c>
      <c r="E689" t="s">
        <v>442</v>
      </c>
      <c r="P689" t="s">
        <v>442</v>
      </c>
      <c r="Q689" t="s">
        <v>442</v>
      </c>
      <c r="R689" t="s">
        <v>442</v>
      </c>
      <c r="S689" t="s">
        <v>442</v>
      </c>
    </row>
    <row r="690" spans="2:19" x14ac:dyDescent="0.25">
      <c r="B690" t="s">
        <v>442</v>
      </c>
      <c r="C690" t="s">
        <v>442</v>
      </c>
      <c r="D690" t="s">
        <v>442</v>
      </c>
      <c r="E690" t="s">
        <v>442</v>
      </c>
      <c r="P690" t="s">
        <v>442</v>
      </c>
      <c r="Q690" t="s">
        <v>442</v>
      </c>
      <c r="R690" t="s">
        <v>442</v>
      </c>
      <c r="S690" t="s">
        <v>442</v>
      </c>
    </row>
    <row r="691" spans="2:19" x14ac:dyDescent="0.25">
      <c r="B691" t="s">
        <v>442</v>
      </c>
      <c r="C691" t="s">
        <v>442</v>
      </c>
      <c r="D691" t="s">
        <v>442</v>
      </c>
      <c r="E691" t="s">
        <v>442</v>
      </c>
      <c r="P691" t="s">
        <v>442</v>
      </c>
      <c r="Q691" t="s">
        <v>442</v>
      </c>
      <c r="R691" t="s">
        <v>442</v>
      </c>
      <c r="S691" t="s">
        <v>442</v>
      </c>
    </row>
    <row r="692" spans="2:19" x14ac:dyDescent="0.25">
      <c r="B692" t="s">
        <v>442</v>
      </c>
      <c r="C692" t="s">
        <v>442</v>
      </c>
      <c r="D692" t="s">
        <v>442</v>
      </c>
      <c r="E692" t="s">
        <v>442</v>
      </c>
      <c r="P692" t="s">
        <v>442</v>
      </c>
      <c r="Q692" t="s">
        <v>442</v>
      </c>
      <c r="R692" t="s">
        <v>442</v>
      </c>
      <c r="S692" t="s">
        <v>442</v>
      </c>
    </row>
    <row r="693" spans="2:19" x14ac:dyDescent="0.25">
      <c r="B693" t="s">
        <v>442</v>
      </c>
      <c r="C693" t="s">
        <v>442</v>
      </c>
      <c r="D693" t="s">
        <v>442</v>
      </c>
      <c r="E693" t="s">
        <v>442</v>
      </c>
      <c r="P693" t="s">
        <v>442</v>
      </c>
      <c r="Q693" t="s">
        <v>442</v>
      </c>
      <c r="R693" t="s">
        <v>442</v>
      </c>
      <c r="S693" t="s">
        <v>442</v>
      </c>
    </row>
    <row r="694" spans="2:19" x14ac:dyDescent="0.25">
      <c r="B694" t="s">
        <v>442</v>
      </c>
      <c r="C694" t="s">
        <v>442</v>
      </c>
      <c r="D694" t="s">
        <v>442</v>
      </c>
      <c r="E694" t="s">
        <v>442</v>
      </c>
      <c r="P694" t="s">
        <v>442</v>
      </c>
      <c r="Q694" t="s">
        <v>442</v>
      </c>
      <c r="R694" t="s">
        <v>442</v>
      </c>
      <c r="S694" t="s">
        <v>442</v>
      </c>
    </row>
    <row r="695" spans="2:19" x14ac:dyDescent="0.25">
      <c r="B695" t="s">
        <v>442</v>
      </c>
      <c r="C695" t="s">
        <v>442</v>
      </c>
      <c r="D695" t="s">
        <v>442</v>
      </c>
      <c r="E695" t="s">
        <v>442</v>
      </c>
      <c r="P695" t="s">
        <v>442</v>
      </c>
      <c r="Q695" t="s">
        <v>442</v>
      </c>
      <c r="R695" t="s">
        <v>442</v>
      </c>
      <c r="S695" t="s">
        <v>442</v>
      </c>
    </row>
    <row r="696" spans="2:19" x14ac:dyDescent="0.25">
      <c r="B696" t="s">
        <v>442</v>
      </c>
      <c r="C696" t="s">
        <v>442</v>
      </c>
      <c r="D696" t="s">
        <v>442</v>
      </c>
      <c r="E696" t="s">
        <v>442</v>
      </c>
      <c r="P696" t="s">
        <v>442</v>
      </c>
      <c r="Q696" t="s">
        <v>442</v>
      </c>
      <c r="R696" t="s">
        <v>442</v>
      </c>
      <c r="S696" t="s">
        <v>442</v>
      </c>
    </row>
    <row r="697" spans="2:19" x14ac:dyDescent="0.25">
      <c r="B697" t="s">
        <v>442</v>
      </c>
      <c r="C697" t="s">
        <v>442</v>
      </c>
      <c r="D697" t="s">
        <v>442</v>
      </c>
      <c r="E697" t="s">
        <v>442</v>
      </c>
      <c r="P697" t="s">
        <v>442</v>
      </c>
      <c r="Q697" t="s">
        <v>442</v>
      </c>
      <c r="R697" t="s">
        <v>442</v>
      </c>
      <c r="S697" t="s">
        <v>442</v>
      </c>
    </row>
    <row r="698" spans="2:19" x14ac:dyDescent="0.25">
      <c r="B698" t="s">
        <v>442</v>
      </c>
      <c r="C698" t="s">
        <v>442</v>
      </c>
      <c r="D698" t="s">
        <v>442</v>
      </c>
      <c r="E698" t="s">
        <v>442</v>
      </c>
      <c r="P698" t="s">
        <v>442</v>
      </c>
      <c r="Q698" t="s">
        <v>442</v>
      </c>
      <c r="R698" t="s">
        <v>442</v>
      </c>
      <c r="S698" t="s">
        <v>442</v>
      </c>
    </row>
    <row r="699" spans="2:19" x14ac:dyDescent="0.25">
      <c r="B699" t="s">
        <v>442</v>
      </c>
      <c r="C699" t="s">
        <v>442</v>
      </c>
      <c r="D699" t="s">
        <v>442</v>
      </c>
      <c r="E699" t="s">
        <v>442</v>
      </c>
      <c r="P699" t="s">
        <v>442</v>
      </c>
      <c r="Q699" t="s">
        <v>442</v>
      </c>
      <c r="R699" t="s">
        <v>442</v>
      </c>
      <c r="S699" t="s">
        <v>442</v>
      </c>
    </row>
    <row r="700" spans="2:19" x14ac:dyDescent="0.25">
      <c r="B700" t="s">
        <v>442</v>
      </c>
      <c r="C700" t="s">
        <v>442</v>
      </c>
      <c r="D700" t="s">
        <v>442</v>
      </c>
      <c r="E700" t="s">
        <v>442</v>
      </c>
      <c r="P700" t="s">
        <v>442</v>
      </c>
      <c r="Q700" t="s">
        <v>442</v>
      </c>
      <c r="R700" t="s">
        <v>442</v>
      </c>
      <c r="S700" t="s">
        <v>442</v>
      </c>
    </row>
    <row r="701" spans="2:19" x14ac:dyDescent="0.25">
      <c r="B701" t="s">
        <v>442</v>
      </c>
      <c r="C701" t="s">
        <v>442</v>
      </c>
      <c r="D701" t="s">
        <v>442</v>
      </c>
      <c r="E701" t="s">
        <v>442</v>
      </c>
      <c r="P701" t="s">
        <v>442</v>
      </c>
      <c r="Q701" t="s">
        <v>442</v>
      </c>
      <c r="R701" t="s">
        <v>442</v>
      </c>
      <c r="S701" t="s">
        <v>442</v>
      </c>
    </row>
    <row r="702" spans="2:19" x14ac:dyDescent="0.25">
      <c r="B702">
        <v>101</v>
      </c>
      <c r="C702" t="s">
        <v>675</v>
      </c>
      <c r="D702" t="s">
        <v>675</v>
      </c>
      <c r="E702" t="s">
        <v>365</v>
      </c>
      <c r="O702" s="18" t="str">
        <f>8&amp;Q702</f>
        <v>8Financing Uses: Transfer to Capital Funds</v>
      </c>
      <c r="P702">
        <v>101</v>
      </c>
      <c r="Q702" t="s">
        <v>675</v>
      </c>
      <c r="R702" t="s">
        <v>675</v>
      </c>
      <c r="S702" t="s">
        <v>681</v>
      </c>
    </row>
    <row r="703" spans="2:19" x14ac:dyDescent="0.25">
      <c r="B703">
        <v>103</v>
      </c>
      <c r="C703" t="s">
        <v>676</v>
      </c>
      <c r="D703" t="s">
        <v>676</v>
      </c>
      <c r="E703" t="s">
        <v>365</v>
      </c>
      <c r="O703" s="18" t="str">
        <f t="shared" ref="O703:O705" si="8">8&amp;Q703</f>
        <v>8Financing Uses: Transfer to Other Funds</v>
      </c>
      <c r="P703">
        <v>103</v>
      </c>
      <c r="Q703" t="s">
        <v>676</v>
      </c>
      <c r="R703" t="s">
        <v>676</v>
      </c>
      <c r="S703">
        <v>59110</v>
      </c>
    </row>
    <row r="704" spans="2:19" x14ac:dyDescent="0.25">
      <c r="B704">
        <v>200</v>
      </c>
      <c r="C704" t="s">
        <v>176</v>
      </c>
      <c r="D704" t="s">
        <v>176</v>
      </c>
      <c r="E704" t="s">
        <v>365</v>
      </c>
      <c r="O704" s="18" t="str">
        <f t="shared" si="8"/>
        <v>8Financing Uses: Payment to Bond Escrow Agent</v>
      </c>
      <c r="P704">
        <v>200</v>
      </c>
      <c r="Q704" t="s">
        <v>176</v>
      </c>
      <c r="R704" t="s">
        <v>176</v>
      </c>
      <c r="S704" t="s">
        <v>681</v>
      </c>
    </row>
    <row r="705" spans="2:19" x14ac:dyDescent="0.25">
      <c r="B705">
        <v>301</v>
      </c>
      <c r="C705" t="s">
        <v>162</v>
      </c>
      <c r="D705" t="s">
        <v>162</v>
      </c>
      <c r="E705" t="s">
        <v>365</v>
      </c>
      <c r="O705" s="18" t="str">
        <f t="shared" si="8"/>
        <v>8Financing Uses: Other</v>
      </c>
      <c r="P705">
        <v>301</v>
      </c>
      <c r="Q705" t="s">
        <v>162</v>
      </c>
      <c r="R705" t="s">
        <v>162</v>
      </c>
      <c r="S705" t="s">
        <v>681</v>
      </c>
    </row>
    <row r="706" spans="2:19" x14ac:dyDescent="0.25">
      <c r="B706" t="s">
        <v>442</v>
      </c>
      <c r="C706" t="s">
        <v>442</v>
      </c>
      <c r="D706" t="s">
        <v>442</v>
      </c>
      <c r="E706" t="s">
        <v>442</v>
      </c>
      <c r="P706" t="s">
        <v>442</v>
      </c>
      <c r="Q706" t="s">
        <v>442</v>
      </c>
      <c r="R706" t="s">
        <v>442</v>
      </c>
      <c r="S706" t="s">
        <v>442</v>
      </c>
    </row>
    <row r="707" spans="2:19" x14ac:dyDescent="0.25">
      <c r="B707" t="s">
        <v>442</v>
      </c>
      <c r="C707" t="s">
        <v>442</v>
      </c>
      <c r="D707" t="s">
        <v>442</v>
      </c>
      <c r="E707" t="s">
        <v>442</v>
      </c>
      <c r="P707" t="s">
        <v>442</v>
      </c>
      <c r="Q707" t="s">
        <v>442</v>
      </c>
      <c r="R707" t="s">
        <v>442</v>
      </c>
      <c r="S707" t="s">
        <v>442</v>
      </c>
    </row>
    <row r="708" spans="2:19" x14ac:dyDescent="0.25">
      <c r="B708" t="s">
        <v>442</v>
      </c>
      <c r="C708" t="s">
        <v>442</v>
      </c>
      <c r="D708" t="s">
        <v>442</v>
      </c>
      <c r="E708" t="s">
        <v>442</v>
      </c>
      <c r="P708" t="s">
        <v>442</v>
      </c>
      <c r="Q708" t="s">
        <v>442</v>
      </c>
      <c r="R708" t="s">
        <v>442</v>
      </c>
      <c r="S708" t="s">
        <v>442</v>
      </c>
    </row>
    <row r="709" spans="2:19" x14ac:dyDescent="0.25">
      <c r="B709" t="s">
        <v>442</v>
      </c>
      <c r="C709" t="s">
        <v>442</v>
      </c>
      <c r="D709" t="s">
        <v>442</v>
      </c>
      <c r="E709" t="s">
        <v>442</v>
      </c>
      <c r="P709" t="s">
        <v>442</v>
      </c>
      <c r="Q709" t="s">
        <v>442</v>
      </c>
      <c r="R709" t="s">
        <v>442</v>
      </c>
      <c r="S709" t="s">
        <v>442</v>
      </c>
    </row>
    <row r="710" spans="2:19" x14ac:dyDescent="0.25">
      <c r="B710" t="s">
        <v>442</v>
      </c>
      <c r="C710" t="s">
        <v>442</v>
      </c>
      <c r="D710" t="s">
        <v>442</v>
      </c>
      <c r="E710" t="s">
        <v>442</v>
      </c>
      <c r="P710" t="s">
        <v>442</v>
      </c>
      <c r="Q710" t="s">
        <v>442</v>
      </c>
      <c r="R710" t="s">
        <v>442</v>
      </c>
      <c r="S710" t="s">
        <v>442</v>
      </c>
    </row>
    <row r="711" spans="2:19" x14ac:dyDescent="0.25">
      <c r="B711" t="s">
        <v>442</v>
      </c>
      <c r="C711" t="s">
        <v>442</v>
      </c>
      <c r="D711" t="s">
        <v>442</v>
      </c>
      <c r="E711" t="s">
        <v>442</v>
      </c>
      <c r="P711" t="s">
        <v>442</v>
      </c>
      <c r="Q711" t="s">
        <v>442</v>
      </c>
      <c r="R711" t="s">
        <v>442</v>
      </c>
      <c r="S711" t="s">
        <v>442</v>
      </c>
    </row>
    <row r="712" spans="2:19" x14ac:dyDescent="0.25">
      <c r="B712" t="s">
        <v>442</v>
      </c>
      <c r="C712" t="s">
        <v>442</v>
      </c>
      <c r="D712" t="s">
        <v>442</v>
      </c>
      <c r="E712" t="s">
        <v>442</v>
      </c>
      <c r="P712" t="s">
        <v>442</v>
      </c>
      <c r="Q712" t="s">
        <v>442</v>
      </c>
      <c r="R712" t="s">
        <v>442</v>
      </c>
      <c r="S712" t="s">
        <v>442</v>
      </c>
    </row>
    <row r="713" spans="2:19" x14ac:dyDescent="0.25">
      <c r="B713" t="s">
        <v>442</v>
      </c>
      <c r="C713" t="s">
        <v>442</v>
      </c>
      <c r="D713" t="s">
        <v>442</v>
      </c>
      <c r="E713" t="s">
        <v>442</v>
      </c>
      <c r="P713" t="s">
        <v>442</v>
      </c>
      <c r="Q713" t="s">
        <v>442</v>
      </c>
      <c r="R713" t="s">
        <v>442</v>
      </c>
      <c r="S713" t="s">
        <v>442</v>
      </c>
    </row>
    <row r="714" spans="2:19" x14ac:dyDescent="0.25">
      <c r="B714" t="s">
        <v>442</v>
      </c>
      <c r="C714" t="s">
        <v>442</v>
      </c>
      <c r="D714" t="s">
        <v>442</v>
      </c>
      <c r="E714" t="s">
        <v>442</v>
      </c>
      <c r="P714" t="s">
        <v>442</v>
      </c>
      <c r="Q714" t="s">
        <v>442</v>
      </c>
      <c r="R714" t="s">
        <v>442</v>
      </c>
      <c r="S714" t="s">
        <v>442</v>
      </c>
    </row>
    <row r="715" spans="2:19" x14ac:dyDescent="0.25">
      <c r="B715" t="s">
        <v>442</v>
      </c>
      <c r="C715" t="s">
        <v>442</v>
      </c>
      <c r="D715" t="s">
        <v>442</v>
      </c>
      <c r="E715" t="s">
        <v>442</v>
      </c>
      <c r="P715" t="s">
        <v>442</v>
      </c>
      <c r="Q715" t="s">
        <v>442</v>
      </c>
      <c r="R715" t="s">
        <v>442</v>
      </c>
      <c r="S715" t="s">
        <v>442</v>
      </c>
    </row>
    <row r="716" spans="2:19" x14ac:dyDescent="0.25">
      <c r="B716" t="s">
        <v>442</v>
      </c>
      <c r="C716" t="s">
        <v>442</v>
      </c>
      <c r="D716" t="s">
        <v>442</v>
      </c>
      <c r="E716" t="s">
        <v>442</v>
      </c>
      <c r="P716" t="s">
        <v>442</v>
      </c>
      <c r="Q716" t="s">
        <v>442</v>
      </c>
      <c r="R716" t="s">
        <v>442</v>
      </c>
      <c r="S716" t="s">
        <v>442</v>
      </c>
    </row>
    <row r="717" spans="2:19" x14ac:dyDescent="0.25">
      <c r="B717" t="s">
        <v>442</v>
      </c>
      <c r="C717" t="s">
        <v>442</v>
      </c>
      <c r="D717" t="s">
        <v>442</v>
      </c>
      <c r="E717" t="s">
        <v>442</v>
      </c>
      <c r="P717" t="s">
        <v>442</v>
      </c>
      <c r="Q717" t="s">
        <v>442</v>
      </c>
      <c r="R717" t="s">
        <v>442</v>
      </c>
      <c r="S717" t="s">
        <v>442</v>
      </c>
    </row>
    <row r="718" spans="2:19" x14ac:dyDescent="0.25">
      <c r="B718" t="s">
        <v>442</v>
      </c>
      <c r="C718" t="s">
        <v>442</v>
      </c>
      <c r="D718" t="s">
        <v>442</v>
      </c>
      <c r="E718" t="s">
        <v>442</v>
      </c>
      <c r="P718" t="s">
        <v>442</v>
      </c>
      <c r="Q718" t="s">
        <v>442</v>
      </c>
      <c r="R718" t="s">
        <v>442</v>
      </c>
      <c r="S718" t="s">
        <v>442</v>
      </c>
    </row>
    <row r="719" spans="2:19" x14ac:dyDescent="0.25">
      <c r="B719" t="s">
        <v>442</v>
      </c>
      <c r="C719" t="s">
        <v>442</v>
      </c>
      <c r="D719" t="s">
        <v>442</v>
      </c>
      <c r="E719" t="s">
        <v>442</v>
      </c>
      <c r="P719" t="s">
        <v>442</v>
      </c>
      <c r="Q719" t="s">
        <v>442</v>
      </c>
      <c r="R719" t="s">
        <v>442</v>
      </c>
      <c r="S719" t="s">
        <v>442</v>
      </c>
    </row>
    <row r="720" spans="2:19" x14ac:dyDescent="0.25">
      <c r="B720" t="s">
        <v>442</v>
      </c>
      <c r="C720" t="s">
        <v>442</v>
      </c>
      <c r="D720" t="s">
        <v>442</v>
      </c>
      <c r="E720" t="s">
        <v>442</v>
      </c>
      <c r="P720" t="s">
        <v>442</v>
      </c>
      <c r="Q720" t="s">
        <v>442</v>
      </c>
      <c r="R720" t="s">
        <v>442</v>
      </c>
      <c r="S720" t="s">
        <v>442</v>
      </c>
    </row>
    <row r="721" spans="2:19" x14ac:dyDescent="0.25">
      <c r="B721" t="s">
        <v>442</v>
      </c>
      <c r="C721" t="s">
        <v>442</v>
      </c>
      <c r="D721" t="s">
        <v>442</v>
      </c>
      <c r="E721" t="s">
        <v>442</v>
      </c>
      <c r="P721" t="s">
        <v>442</v>
      </c>
      <c r="Q721" t="s">
        <v>442</v>
      </c>
      <c r="R721" t="s">
        <v>442</v>
      </c>
      <c r="S721" t="s">
        <v>442</v>
      </c>
    </row>
    <row r="722" spans="2:19" x14ac:dyDescent="0.25">
      <c r="B722" t="s">
        <v>442</v>
      </c>
      <c r="C722" t="s">
        <v>442</v>
      </c>
      <c r="D722" t="s">
        <v>442</v>
      </c>
      <c r="E722" t="s">
        <v>442</v>
      </c>
      <c r="P722" t="s">
        <v>442</v>
      </c>
      <c r="Q722" t="s">
        <v>442</v>
      </c>
      <c r="R722" t="s">
        <v>442</v>
      </c>
      <c r="S722" t="s">
        <v>442</v>
      </c>
    </row>
    <row r="723" spans="2:19" x14ac:dyDescent="0.25">
      <c r="B723" t="s">
        <v>442</v>
      </c>
      <c r="C723" t="s">
        <v>442</v>
      </c>
      <c r="D723" t="s">
        <v>442</v>
      </c>
      <c r="E723" t="s">
        <v>442</v>
      </c>
      <c r="P723" t="s">
        <v>442</v>
      </c>
      <c r="Q723" t="s">
        <v>442</v>
      </c>
      <c r="R723" t="s">
        <v>442</v>
      </c>
      <c r="S723" t="s">
        <v>442</v>
      </c>
    </row>
    <row r="724" spans="2:19" x14ac:dyDescent="0.25">
      <c r="B724" t="s">
        <v>442</v>
      </c>
      <c r="C724" t="s">
        <v>442</v>
      </c>
      <c r="D724" t="s">
        <v>442</v>
      </c>
      <c r="E724" t="s">
        <v>442</v>
      </c>
      <c r="P724" t="s">
        <v>442</v>
      </c>
      <c r="Q724" t="s">
        <v>442</v>
      </c>
      <c r="R724" t="s">
        <v>442</v>
      </c>
      <c r="S724" t="s">
        <v>442</v>
      </c>
    </row>
    <row r="725" spans="2:19" x14ac:dyDescent="0.25">
      <c r="B725" t="s">
        <v>442</v>
      </c>
      <c r="C725" t="s">
        <v>442</v>
      </c>
      <c r="D725" t="s">
        <v>442</v>
      </c>
      <c r="E725" t="s">
        <v>442</v>
      </c>
      <c r="P725" t="s">
        <v>442</v>
      </c>
      <c r="Q725" t="s">
        <v>442</v>
      </c>
      <c r="R725" t="s">
        <v>442</v>
      </c>
      <c r="S725" t="s">
        <v>442</v>
      </c>
    </row>
    <row r="726" spans="2:19" x14ac:dyDescent="0.25">
      <c r="B726" t="s">
        <v>442</v>
      </c>
      <c r="C726" t="s">
        <v>442</v>
      </c>
      <c r="D726" t="s">
        <v>442</v>
      </c>
      <c r="E726" t="s">
        <v>442</v>
      </c>
      <c r="P726" t="s">
        <v>442</v>
      </c>
      <c r="Q726" t="s">
        <v>442</v>
      </c>
      <c r="R726" t="s">
        <v>442</v>
      </c>
      <c r="S726" t="s">
        <v>442</v>
      </c>
    </row>
    <row r="727" spans="2:19" x14ac:dyDescent="0.25">
      <c r="B727" t="s">
        <v>442</v>
      </c>
      <c r="C727" t="s">
        <v>442</v>
      </c>
      <c r="D727" t="s">
        <v>442</v>
      </c>
      <c r="E727" t="s">
        <v>442</v>
      </c>
      <c r="P727" t="s">
        <v>442</v>
      </c>
      <c r="Q727" t="s">
        <v>442</v>
      </c>
      <c r="R727" t="s">
        <v>442</v>
      </c>
      <c r="S727" t="s">
        <v>442</v>
      </c>
    </row>
    <row r="728" spans="2:19" x14ac:dyDescent="0.25">
      <c r="B728" t="s">
        <v>442</v>
      </c>
      <c r="C728" t="s">
        <v>442</v>
      </c>
      <c r="D728" t="s">
        <v>442</v>
      </c>
      <c r="E728" t="s">
        <v>442</v>
      </c>
      <c r="P728" t="s">
        <v>442</v>
      </c>
      <c r="Q728" t="s">
        <v>442</v>
      </c>
      <c r="R728" t="s">
        <v>442</v>
      </c>
      <c r="S728" t="s">
        <v>442</v>
      </c>
    </row>
    <row r="729" spans="2:19" x14ac:dyDescent="0.25">
      <c r="B729" t="s">
        <v>442</v>
      </c>
      <c r="C729" t="s">
        <v>442</v>
      </c>
      <c r="D729" t="s">
        <v>442</v>
      </c>
      <c r="E729" t="s">
        <v>442</v>
      </c>
      <c r="P729" t="s">
        <v>442</v>
      </c>
      <c r="Q729" t="s">
        <v>442</v>
      </c>
      <c r="R729" t="s">
        <v>442</v>
      </c>
      <c r="S729" t="s">
        <v>442</v>
      </c>
    </row>
    <row r="730" spans="2:19" x14ac:dyDescent="0.25">
      <c r="B730" t="s">
        <v>442</v>
      </c>
      <c r="C730" t="s">
        <v>442</v>
      </c>
      <c r="D730" t="s">
        <v>442</v>
      </c>
      <c r="E730" t="s">
        <v>442</v>
      </c>
      <c r="P730" t="s">
        <v>442</v>
      </c>
      <c r="Q730" t="s">
        <v>442</v>
      </c>
      <c r="R730" t="s">
        <v>442</v>
      </c>
      <c r="S730" t="s">
        <v>442</v>
      </c>
    </row>
    <row r="731" spans="2:19" x14ac:dyDescent="0.25">
      <c r="B731" t="s">
        <v>442</v>
      </c>
      <c r="C731" t="s">
        <v>442</v>
      </c>
      <c r="D731" t="s">
        <v>442</v>
      </c>
      <c r="E731" t="s">
        <v>442</v>
      </c>
      <c r="P731" t="s">
        <v>442</v>
      </c>
      <c r="Q731" t="s">
        <v>442</v>
      </c>
      <c r="R731" t="s">
        <v>442</v>
      </c>
      <c r="S731" t="s">
        <v>442</v>
      </c>
    </row>
    <row r="732" spans="2:19" x14ac:dyDescent="0.25">
      <c r="B732" t="s">
        <v>442</v>
      </c>
      <c r="C732" t="s">
        <v>442</v>
      </c>
      <c r="D732" t="s">
        <v>442</v>
      </c>
      <c r="E732" t="s">
        <v>442</v>
      </c>
      <c r="P732" t="s">
        <v>442</v>
      </c>
      <c r="Q732" t="s">
        <v>442</v>
      </c>
      <c r="R732" t="s">
        <v>442</v>
      </c>
      <c r="S732" t="s">
        <v>442</v>
      </c>
    </row>
    <row r="733" spans="2:19" x14ac:dyDescent="0.25">
      <c r="B733" t="s">
        <v>442</v>
      </c>
      <c r="C733" t="s">
        <v>442</v>
      </c>
      <c r="D733" t="s">
        <v>442</v>
      </c>
      <c r="E733" t="s">
        <v>442</v>
      </c>
      <c r="P733" t="s">
        <v>442</v>
      </c>
      <c r="Q733" t="s">
        <v>442</v>
      </c>
      <c r="R733" t="s">
        <v>442</v>
      </c>
      <c r="S733" t="s">
        <v>442</v>
      </c>
    </row>
    <row r="734" spans="2:19" x14ac:dyDescent="0.25">
      <c r="B734" t="s">
        <v>442</v>
      </c>
      <c r="C734" t="s">
        <v>442</v>
      </c>
      <c r="D734" t="s">
        <v>442</v>
      </c>
      <c r="E734" t="s">
        <v>442</v>
      </c>
      <c r="P734" t="s">
        <v>442</v>
      </c>
      <c r="Q734" t="s">
        <v>442</v>
      </c>
      <c r="R734" t="s">
        <v>442</v>
      </c>
      <c r="S734" t="s">
        <v>442</v>
      </c>
    </row>
    <row r="735" spans="2:19" x14ac:dyDescent="0.25">
      <c r="B735" t="s">
        <v>442</v>
      </c>
      <c r="C735" t="s">
        <v>442</v>
      </c>
      <c r="D735" t="s">
        <v>442</v>
      </c>
      <c r="E735" t="s">
        <v>442</v>
      </c>
      <c r="P735" t="s">
        <v>442</v>
      </c>
      <c r="Q735" t="s">
        <v>442</v>
      </c>
      <c r="R735" t="s">
        <v>442</v>
      </c>
      <c r="S735" t="s">
        <v>442</v>
      </c>
    </row>
    <row r="736" spans="2:19" x14ac:dyDescent="0.25">
      <c r="B736" t="s">
        <v>442</v>
      </c>
      <c r="C736" t="s">
        <v>442</v>
      </c>
      <c r="D736" t="s">
        <v>442</v>
      </c>
      <c r="E736" t="s">
        <v>442</v>
      </c>
      <c r="P736" t="s">
        <v>442</v>
      </c>
      <c r="Q736" t="s">
        <v>442</v>
      </c>
      <c r="R736" t="s">
        <v>442</v>
      </c>
      <c r="S736" t="s">
        <v>442</v>
      </c>
    </row>
    <row r="737" spans="2:19" x14ac:dyDescent="0.25">
      <c r="B737" t="s">
        <v>442</v>
      </c>
      <c r="C737" t="s">
        <v>442</v>
      </c>
      <c r="D737" t="s">
        <v>442</v>
      </c>
      <c r="E737" t="s">
        <v>442</v>
      </c>
      <c r="P737" t="s">
        <v>442</v>
      </c>
      <c r="Q737" t="s">
        <v>442</v>
      </c>
      <c r="R737" t="s">
        <v>442</v>
      </c>
      <c r="S737" t="s">
        <v>442</v>
      </c>
    </row>
    <row r="738" spans="2:19" x14ac:dyDescent="0.25">
      <c r="B738" t="s">
        <v>442</v>
      </c>
      <c r="C738" t="s">
        <v>442</v>
      </c>
      <c r="D738" t="s">
        <v>442</v>
      </c>
      <c r="E738" t="s">
        <v>442</v>
      </c>
      <c r="P738" t="s">
        <v>442</v>
      </c>
      <c r="Q738" t="s">
        <v>442</v>
      </c>
      <c r="R738" t="s">
        <v>442</v>
      </c>
      <c r="S738" t="s">
        <v>442</v>
      </c>
    </row>
    <row r="739" spans="2:19" x14ac:dyDescent="0.25">
      <c r="B739" t="s">
        <v>442</v>
      </c>
      <c r="C739" t="s">
        <v>442</v>
      </c>
      <c r="D739" t="s">
        <v>442</v>
      </c>
      <c r="E739" t="s">
        <v>442</v>
      </c>
      <c r="P739" t="s">
        <v>442</v>
      </c>
      <c r="Q739" t="s">
        <v>442</v>
      </c>
      <c r="R739" t="s">
        <v>442</v>
      </c>
      <c r="S739" t="s">
        <v>442</v>
      </c>
    </row>
    <row r="740" spans="2:19" x14ac:dyDescent="0.25">
      <c r="B740" t="s">
        <v>442</v>
      </c>
      <c r="C740" t="s">
        <v>442</v>
      </c>
      <c r="D740" t="s">
        <v>442</v>
      </c>
      <c r="E740" t="s">
        <v>442</v>
      </c>
      <c r="P740" t="s">
        <v>442</v>
      </c>
      <c r="Q740" t="s">
        <v>442</v>
      </c>
      <c r="R740" t="s">
        <v>442</v>
      </c>
      <c r="S740" t="s">
        <v>442</v>
      </c>
    </row>
    <row r="741" spans="2:19" x14ac:dyDescent="0.25">
      <c r="B741" t="s">
        <v>442</v>
      </c>
      <c r="C741" t="s">
        <v>442</v>
      </c>
      <c r="D741" t="s">
        <v>442</v>
      </c>
      <c r="E741" t="s">
        <v>442</v>
      </c>
      <c r="P741" t="s">
        <v>442</v>
      </c>
      <c r="Q741" t="s">
        <v>442</v>
      </c>
      <c r="R741" t="s">
        <v>442</v>
      </c>
      <c r="S741" t="s">
        <v>442</v>
      </c>
    </row>
    <row r="742" spans="2:19" x14ac:dyDescent="0.25">
      <c r="B742" t="s">
        <v>442</v>
      </c>
      <c r="C742" t="s">
        <v>442</v>
      </c>
      <c r="D742" t="s">
        <v>442</v>
      </c>
      <c r="E742" t="s">
        <v>442</v>
      </c>
      <c r="P742" t="s">
        <v>442</v>
      </c>
      <c r="Q742" t="s">
        <v>442</v>
      </c>
      <c r="R742" t="s">
        <v>442</v>
      </c>
      <c r="S742" t="s">
        <v>442</v>
      </c>
    </row>
    <row r="743" spans="2:19" x14ac:dyDescent="0.25">
      <c r="B743" t="s">
        <v>442</v>
      </c>
      <c r="C743" t="s">
        <v>442</v>
      </c>
      <c r="D743" t="s">
        <v>442</v>
      </c>
      <c r="E743" t="s">
        <v>442</v>
      </c>
      <c r="P743" t="s">
        <v>442</v>
      </c>
      <c r="Q743" t="s">
        <v>442</v>
      </c>
      <c r="R743" t="s">
        <v>442</v>
      </c>
      <c r="S743" t="s">
        <v>442</v>
      </c>
    </row>
    <row r="744" spans="2:19" x14ac:dyDescent="0.25">
      <c r="B744" t="s">
        <v>442</v>
      </c>
      <c r="C744" t="s">
        <v>442</v>
      </c>
      <c r="D744" t="s">
        <v>442</v>
      </c>
      <c r="E744" t="s">
        <v>442</v>
      </c>
      <c r="P744" t="s">
        <v>442</v>
      </c>
      <c r="Q744" t="s">
        <v>442</v>
      </c>
      <c r="R744" t="s">
        <v>442</v>
      </c>
      <c r="S744" t="s">
        <v>442</v>
      </c>
    </row>
    <row r="745" spans="2:19" x14ac:dyDescent="0.25">
      <c r="B745" t="s">
        <v>442</v>
      </c>
      <c r="C745" t="s">
        <v>442</v>
      </c>
      <c r="D745" t="s">
        <v>442</v>
      </c>
      <c r="E745" t="s">
        <v>442</v>
      </c>
      <c r="P745" t="s">
        <v>442</v>
      </c>
      <c r="Q745" t="s">
        <v>442</v>
      </c>
      <c r="R745" t="s">
        <v>442</v>
      </c>
      <c r="S745" t="s">
        <v>442</v>
      </c>
    </row>
    <row r="746" spans="2:19" x14ac:dyDescent="0.25">
      <c r="B746" t="s">
        <v>442</v>
      </c>
      <c r="C746" t="s">
        <v>442</v>
      </c>
      <c r="D746" t="s">
        <v>442</v>
      </c>
      <c r="E746" t="s">
        <v>442</v>
      </c>
      <c r="P746" t="s">
        <v>442</v>
      </c>
      <c r="Q746" t="s">
        <v>442</v>
      </c>
      <c r="R746" t="s">
        <v>442</v>
      </c>
      <c r="S746" t="s">
        <v>442</v>
      </c>
    </row>
    <row r="747" spans="2:19" x14ac:dyDescent="0.25">
      <c r="B747" t="s">
        <v>442</v>
      </c>
      <c r="C747" t="s">
        <v>442</v>
      </c>
      <c r="D747" t="s">
        <v>442</v>
      </c>
      <c r="E747" t="s">
        <v>442</v>
      </c>
      <c r="P747" t="s">
        <v>442</v>
      </c>
      <c r="Q747" t="s">
        <v>442</v>
      </c>
      <c r="R747" t="s">
        <v>442</v>
      </c>
      <c r="S747" t="s">
        <v>442</v>
      </c>
    </row>
    <row r="748" spans="2:19" x14ac:dyDescent="0.25">
      <c r="B748" t="s">
        <v>442</v>
      </c>
      <c r="C748" t="s">
        <v>442</v>
      </c>
      <c r="D748" t="s">
        <v>442</v>
      </c>
      <c r="E748" t="s">
        <v>442</v>
      </c>
      <c r="P748" t="s">
        <v>442</v>
      </c>
      <c r="Q748" t="s">
        <v>442</v>
      </c>
      <c r="R748" t="s">
        <v>442</v>
      </c>
      <c r="S748" t="s">
        <v>442</v>
      </c>
    </row>
    <row r="749" spans="2:19" x14ac:dyDescent="0.25">
      <c r="B749" t="s">
        <v>442</v>
      </c>
      <c r="C749" t="s">
        <v>442</v>
      </c>
      <c r="D749" t="s">
        <v>442</v>
      </c>
      <c r="E749" t="s">
        <v>442</v>
      </c>
      <c r="P749" t="s">
        <v>442</v>
      </c>
      <c r="Q749" t="s">
        <v>442</v>
      </c>
      <c r="R749" t="s">
        <v>442</v>
      </c>
      <c r="S749" t="s">
        <v>442</v>
      </c>
    </row>
    <row r="750" spans="2:19" x14ac:dyDescent="0.25">
      <c r="B750" t="s">
        <v>442</v>
      </c>
      <c r="C750" t="s">
        <v>442</v>
      </c>
      <c r="D750" t="s">
        <v>442</v>
      </c>
      <c r="E750" t="s">
        <v>442</v>
      </c>
      <c r="P750" t="s">
        <v>442</v>
      </c>
      <c r="Q750" t="s">
        <v>442</v>
      </c>
      <c r="R750" t="s">
        <v>442</v>
      </c>
      <c r="S750" t="s">
        <v>442</v>
      </c>
    </row>
    <row r="751" spans="2:19" x14ac:dyDescent="0.25">
      <c r="B751" t="s">
        <v>442</v>
      </c>
      <c r="C751" t="s">
        <v>442</v>
      </c>
      <c r="D751" t="s">
        <v>442</v>
      </c>
      <c r="E751" t="s">
        <v>442</v>
      </c>
      <c r="P751" t="s">
        <v>442</v>
      </c>
      <c r="Q751" t="s">
        <v>442</v>
      </c>
      <c r="R751" t="s">
        <v>442</v>
      </c>
      <c r="S751" t="s">
        <v>442</v>
      </c>
    </row>
    <row r="752" spans="2:19" x14ac:dyDescent="0.25">
      <c r="B752" t="s">
        <v>442</v>
      </c>
      <c r="C752" t="s">
        <v>442</v>
      </c>
      <c r="D752" t="s">
        <v>442</v>
      </c>
      <c r="E752" t="s">
        <v>442</v>
      </c>
      <c r="P752" t="s">
        <v>442</v>
      </c>
      <c r="Q752" t="s">
        <v>442</v>
      </c>
      <c r="R752" t="s">
        <v>442</v>
      </c>
      <c r="S752" t="s">
        <v>442</v>
      </c>
    </row>
    <row r="753" spans="2:19" x14ac:dyDescent="0.25">
      <c r="B753" t="s">
        <v>442</v>
      </c>
      <c r="C753" t="s">
        <v>442</v>
      </c>
      <c r="D753" t="s">
        <v>442</v>
      </c>
      <c r="E753" t="s">
        <v>442</v>
      </c>
      <c r="P753" t="s">
        <v>442</v>
      </c>
      <c r="Q753" t="s">
        <v>442</v>
      </c>
      <c r="R753" t="s">
        <v>442</v>
      </c>
      <c r="S753" t="s">
        <v>442</v>
      </c>
    </row>
    <row r="754" spans="2:19" x14ac:dyDescent="0.25">
      <c r="B754" t="s">
        <v>442</v>
      </c>
      <c r="C754" t="s">
        <v>442</v>
      </c>
      <c r="D754" t="s">
        <v>442</v>
      </c>
      <c r="E754" t="s">
        <v>442</v>
      </c>
      <c r="P754" t="s">
        <v>442</v>
      </c>
      <c r="Q754" t="s">
        <v>442</v>
      </c>
      <c r="R754" t="s">
        <v>442</v>
      </c>
      <c r="S754" t="s">
        <v>442</v>
      </c>
    </row>
    <row r="755" spans="2:19" x14ac:dyDescent="0.25">
      <c r="B755" t="s">
        <v>442</v>
      </c>
      <c r="C755" t="s">
        <v>442</v>
      </c>
      <c r="D755" t="s">
        <v>442</v>
      </c>
      <c r="E755" t="s">
        <v>442</v>
      </c>
      <c r="P755" t="s">
        <v>442</v>
      </c>
      <c r="Q755" t="s">
        <v>442</v>
      </c>
      <c r="R755" t="s">
        <v>442</v>
      </c>
      <c r="S755" t="s">
        <v>442</v>
      </c>
    </row>
    <row r="756" spans="2:19" x14ac:dyDescent="0.25">
      <c r="B756" t="s">
        <v>442</v>
      </c>
      <c r="C756" t="s">
        <v>442</v>
      </c>
      <c r="D756" t="s">
        <v>442</v>
      </c>
      <c r="E756" t="s">
        <v>442</v>
      </c>
      <c r="P756" t="s">
        <v>442</v>
      </c>
      <c r="Q756" t="s">
        <v>442</v>
      </c>
      <c r="R756" t="s">
        <v>442</v>
      </c>
      <c r="S756" t="s">
        <v>442</v>
      </c>
    </row>
    <row r="757" spans="2:19" x14ac:dyDescent="0.25">
      <c r="B757" t="s">
        <v>442</v>
      </c>
      <c r="C757" t="s">
        <v>442</v>
      </c>
      <c r="D757" t="s">
        <v>442</v>
      </c>
      <c r="E757" t="s">
        <v>442</v>
      </c>
      <c r="P757" t="s">
        <v>442</v>
      </c>
      <c r="Q757" t="s">
        <v>442</v>
      </c>
      <c r="R757" t="s">
        <v>442</v>
      </c>
      <c r="S757" t="s">
        <v>442</v>
      </c>
    </row>
    <row r="758" spans="2:19" x14ac:dyDescent="0.25">
      <c r="B758" t="s">
        <v>442</v>
      </c>
      <c r="C758" t="s">
        <v>442</v>
      </c>
      <c r="D758" t="s">
        <v>442</v>
      </c>
      <c r="E758" t="s">
        <v>442</v>
      </c>
      <c r="P758" t="s">
        <v>442</v>
      </c>
      <c r="Q758" t="s">
        <v>442</v>
      </c>
      <c r="R758" t="s">
        <v>442</v>
      </c>
      <c r="S758" t="s">
        <v>442</v>
      </c>
    </row>
    <row r="759" spans="2:19" x14ac:dyDescent="0.25">
      <c r="B759" t="s">
        <v>442</v>
      </c>
      <c r="C759" t="s">
        <v>442</v>
      </c>
      <c r="D759" t="s">
        <v>442</v>
      </c>
      <c r="E759" t="s">
        <v>442</v>
      </c>
      <c r="P759" t="s">
        <v>442</v>
      </c>
      <c r="Q759" t="s">
        <v>442</v>
      </c>
      <c r="R759" t="s">
        <v>442</v>
      </c>
      <c r="S759" t="s">
        <v>442</v>
      </c>
    </row>
    <row r="760" spans="2:19" x14ac:dyDescent="0.25">
      <c r="B760" t="s">
        <v>442</v>
      </c>
      <c r="C760" t="s">
        <v>442</v>
      </c>
      <c r="D760" t="s">
        <v>442</v>
      </c>
      <c r="E760" t="s">
        <v>442</v>
      </c>
      <c r="P760" t="s">
        <v>442</v>
      </c>
      <c r="Q760" t="s">
        <v>442</v>
      </c>
      <c r="R760" t="s">
        <v>442</v>
      </c>
      <c r="S760" t="s">
        <v>442</v>
      </c>
    </row>
    <row r="761" spans="2:19" x14ac:dyDescent="0.25">
      <c r="B761" t="s">
        <v>442</v>
      </c>
      <c r="C761" t="s">
        <v>442</v>
      </c>
      <c r="D761" t="s">
        <v>442</v>
      </c>
      <c r="E761" t="s">
        <v>442</v>
      </c>
      <c r="P761" t="s">
        <v>442</v>
      </c>
      <c r="Q761" t="s">
        <v>442</v>
      </c>
      <c r="R761" t="s">
        <v>442</v>
      </c>
      <c r="S761" t="s">
        <v>442</v>
      </c>
    </row>
    <row r="762" spans="2:19" x14ac:dyDescent="0.25">
      <c r="B762" t="s">
        <v>442</v>
      </c>
      <c r="C762" t="s">
        <v>442</v>
      </c>
      <c r="D762" t="s">
        <v>442</v>
      </c>
      <c r="E762" t="s">
        <v>442</v>
      </c>
      <c r="P762" t="s">
        <v>442</v>
      </c>
      <c r="Q762" t="s">
        <v>442</v>
      </c>
      <c r="R762" t="s">
        <v>442</v>
      </c>
      <c r="S762" t="s">
        <v>442</v>
      </c>
    </row>
    <row r="763" spans="2:19" x14ac:dyDescent="0.25">
      <c r="B763" t="s">
        <v>442</v>
      </c>
      <c r="C763" t="s">
        <v>442</v>
      </c>
      <c r="D763" t="s">
        <v>442</v>
      </c>
      <c r="E763" t="s">
        <v>442</v>
      </c>
      <c r="P763" t="s">
        <v>442</v>
      </c>
      <c r="Q763" t="s">
        <v>442</v>
      </c>
      <c r="R763" t="s">
        <v>442</v>
      </c>
      <c r="S763" t="s">
        <v>442</v>
      </c>
    </row>
    <row r="764" spans="2:19" x14ac:dyDescent="0.25">
      <c r="B764" t="s">
        <v>442</v>
      </c>
      <c r="C764" t="s">
        <v>442</v>
      </c>
      <c r="D764" t="s">
        <v>442</v>
      </c>
      <c r="E764" t="s">
        <v>442</v>
      </c>
      <c r="P764" t="s">
        <v>442</v>
      </c>
      <c r="Q764" t="s">
        <v>442</v>
      </c>
      <c r="R764" t="s">
        <v>442</v>
      </c>
      <c r="S764" t="s">
        <v>442</v>
      </c>
    </row>
    <row r="765" spans="2:19" x14ac:dyDescent="0.25">
      <c r="B765" t="s">
        <v>442</v>
      </c>
      <c r="C765" t="s">
        <v>442</v>
      </c>
      <c r="D765" t="s">
        <v>442</v>
      </c>
      <c r="E765" t="s">
        <v>442</v>
      </c>
      <c r="P765" t="s">
        <v>442</v>
      </c>
      <c r="Q765" t="s">
        <v>442</v>
      </c>
      <c r="R765" t="s">
        <v>442</v>
      </c>
      <c r="S765" t="s">
        <v>442</v>
      </c>
    </row>
    <row r="766" spans="2:19" x14ac:dyDescent="0.25">
      <c r="B766" t="s">
        <v>442</v>
      </c>
      <c r="C766" t="s">
        <v>442</v>
      </c>
      <c r="D766" t="s">
        <v>442</v>
      </c>
      <c r="E766" t="s">
        <v>442</v>
      </c>
      <c r="P766" t="s">
        <v>442</v>
      </c>
      <c r="Q766" t="s">
        <v>442</v>
      </c>
      <c r="R766" t="s">
        <v>442</v>
      </c>
      <c r="S766" t="s">
        <v>442</v>
      </c>
    </row>
    <row r="767" spans="2:19" x14ac:dyDescent="0.25">
      <c r="B767" t="s">
        <v>442</v>
      </c>
      <c r="C767" t="s">
        <v>442</v>
      </c>
      <c r="D767" t="s">
        <v>442</v>
      </c>
      <c r="E767" t="s">
        <v>442</v>
      </c>
      <c r="P767" t="s">
        <v>442</v>
      </c>
      <c r="Q767" t="s">
        <v>442</v>
      </c>
      <c r="R767" t="s">
        <v>442</v>
      </c>
      <c r="S767" t="s">
        <v>442</v>
      </c>
    </row>
    <row r="768" spans="2:19" x14ac:dyDescent="0.25">
      <c r="B768" t="s">
        <v>442</v>
      </c>
      <c r="C768" t="s">
        <v>442</v>
      </c>
      <c r="D768" t="s">
        <v>442</v>
      </c>
      <c r="E768" t="s">
        <v>442</v>
      </c>
      <c r="P768" t="s">
        <v>442</v>
      </c>
      <c r="Q768" t="s">
        <v>442</v>
      </c>
      <c r="R768" t="s">
        <v>442</v>
      </c>
      <c r="S768" t="s">
        <v>442</v>
      </c>
    </row>
    <row r="769" spans="2:19" x14ac:dyDescent="0.25">
      <c r="B769" t="s">
        <v>442</v>
      </c>
      <c r="C769" t="s">
        <v>442</v>
      </c>
      <c r="D769" t="s">
        <v>442</v>
      </c>
      <c r="E769" t="s">
        <v>442</v>
      </c>
      <c r="P769" t="s">
        <v>442</v>
      </c>
      <c r="Q769" t="s">
        <v>442</v>
      </c>
      <c r="R769" t="s">
        <v>442</v>
      </c>
      <c r="S769" t="s">
        <v>442</v>
      </c>
    </row>
    <row r="770" spans="2:19" x14ac:dyDescent="0.25">
      <c r="B770" t="s">
        <v>442</v>
      </c>
      <c r="C770" t="s">
        <v>442</v>
      </c>
      <c r="D770" t="s">
        <v>442</v>
      </c>
      <c r="E770" t="s">
        <v>442</v>
      </c>
      <c r="P770" t="s">
        <v>442</v>
      </c>
      <c r="Q770" t="s">
        <v>442</v>
      </c>
      <c r="R770" t="s">
        <v>442</v>
      </c>
      <c r="S770" t="s">
        <v>442</v>
      </c>
    </row>
    <row r="771" spans="2:19" x14ac:dyDescent="0.25">
      <c r="B771" t="s">
        <v>442</v>
      </c>
      <c r="C771" t="s">
        <v>442</v>
      </c>
      <c r="D771" t="s">
        <v>442</v>
      </c>
      <c r="E771" t="s">
        <v>442</v>
      </c>
      <c r="P771" t="s">
        <v>442</v>
      </c>
      <c r="Q771" t="s">
        <v>442</v>
      </c>
      <c r="R771" t="s">
        <v>442</v>
      </c>
      <c r="S771" t="s">
        <v>442</v>
      </c>
    </row>
    <row r="772" spans="2:19" x14ac:dyDescent="0.25">
      <c r="B772" t="s">
        <v>442</v>
      </c>
      <c r="C772" t="s">
        <v>442</v>
      </c>
      <c r="D772" t="s">
        <v>442</v>
      </c>
      <c r="E772" t="s">
        <v>442</v>
      </c>
      <c r="P772" t="s">
        <v>442</v>
      </c>
      <c r="Q772" t="s">
        <v>442</v>
      </c>
      <c r="R772" t="s">
        <v>442</v>
      </c>
      <c r="S772" t="s">
        <v>442</v>
      </c>
    </row>
    <row r="773" spans="2:19" x14ac:dyDescent="0.25">
      <c r="B773" t="s">
        <v>442</v>
      </c>
      <c r="C773" t="s">
        <v>442</v>
      </c>
      <c r="D773" t="s">
        <v>442</v>
      </c>
      <c r="E773" t="s">
        <v>442</v>
      </c>
      <c r="P773" t="s">
        <v>442</v>
      </c>
      <c r="Q773" t="s">
        <v>442</v>
      </c>
      <c r="R773" t="s">
        <v>442</v>
      </c>
      <c r="S773" t="s">
        <v>442</v>
      </c>
    </row>
    <row r="774" spans="2:19" x14ac:dyDescent="0.25">
      <c r="B774" t="s">
        <v>442</v>
      </c>
      <c r="C774" t="s">
        <v>442</v>
      </c>
      <c r="D774" t="s">
        <v>442</v>
      </c>
      <c r="E774" t="s">
        <v>442</v>
      </c>
      <c r="P774" t="s">
        <v>442</v>
      </c>
      <c r="Q774" t="s">
        <v>442</v>
      </c>
      <c r="R774" t="s">
        <v>442</v>
      </c>
      <c r="S774" t="s">
        <v>442</v>
      </c>
    </row>
    <row r="775" spans="2:19" x14ac:dyDescent="0.25">
      <c r="B775" t="s">
        <v>442</v>
      </c>
      <c r="C775" t="s">
        <v>442</v>
      </c>
      <c r="D775" t="s">
        <v>442</v>
      </c>
      <c r="E775" t="s">
        <v>442</v>
      </c>
      <c r="P775" t="s">
        <v>442</v>
      </c>
      <c r="Q775" t="s">
        <v>442</v>
      </c>
      <c r="R775" t="s">
        <v>442</v>
      </c>
      <c r="S775" t="s">
        <v>442</v>
      </c>
    </row>
    <row r="776" spans="2:19" x14ac:dyDescent="0.25">
      <c r="B776" t="s">
        <v>442</v>
      </c>
      <c r="C776" t="s">
        <v>442</v>
      </c>
      <c r="D776" t="s">
        <v>442</v>
      </c>
      <c r="E776" t="s">
        <v>442</v>
      </c>
      <c r="P776" t="s">
        <v>442</v>
      </c>
      <c r="Q776" t="s">
        <v>442</v>
      </c>
      <c r="R776" t="s">
        <v>442</v>
      </c>
      <c r="S776" t="s">
        <v>442</v>
      </c>
    </row>
    <row r="777" spans="2:19" x14ac:dyDescent="0.25">
      <c r="B777" t="s">
        <v>442</v>
      </c>
      <c r="C777" t="s">
        <v>442</v>
      </c>
      <c r="D777" t="s">
        <v>442</v>
      </c>
      <c r="E777" t="s">
        <v>442</v>
      </c>
      <c r="P777" t="s">
        <v>442</v>
      </c>
      <c r="Q777" t="s">
        <v>442</v>
      </c>
      <c r="R777" t="s">
        <v>442</v>
      </c>
      <c r="S777" t="s">
        <v>442</v>
      </c>
    </row>
    <row r="778" spans="2:19" x14ac:dyDescent="0.25">
      <c r="B778" t="s">
        <v>442</v>
      </c>
      <c r="C778" t="s">
        <v>442</v>
      </c>
      <c r="D778" t="s">
        <v>442</v>
      </c>
      <c r="E778" t="s">
        <v>442</v>
      </c>
      <c r="P778" t="s">
        <v>442</v>
      </c>
      <c r="Q778" t="s">
        <v>442</v>
      </c>
      <c r="R778" t="s">
        <v>442</v>
      </c>
      <c r="S778" t="s">
        <v>442</v>
      </c>
    </row>
    <row r="779" spans="2:19" x14ac:dyDescent="0.25">
      <c r="B779" t="s">
        <v>442</v>
      </c>
      <c r="C779" t="s">
        <v>442</v>
      </c>
      <c r="D779" t="s">
        <v>442</v>
      </c>
      <c r="E779" t="s">
        <v>442</v>
      </c>
      <c r="P779" t="s">
        <v>442</v>
      </c>
      <c r="Q779" t="s">
        <v>442</v>
      </c>
      <c r="R779" t="s">
        <v>442</v>
      </c>
      <c r="S779" t="s">
        <v>442</v>
      </c>
    </row>
    <row r="780" spans="2:19" x14ac:dyDescent="0.25">
      <c r="B780" t="s">
        <v>442</v>
      </c>
      <c r="C780" t="s">
        <v>442</v>
      </c>
      <c r="D780" t="s">
        <v>442</v>
      </c>
      <c r="E780" t="s">
        <v>442</v>
      </c>
      <c r="P780" t="s">
        <v>442</v>
      </c>
      <c r="Q780" t="s">
        <v>442</v>
      </c>
      <c r="R780" t="s">
        <v>442</v>
      </c>
      <c r="S780" t="s">
        <v>442</v>
      </c>
    </row>
    <row r="781" spans="2:19" x14ac:dyDescent="0.25">
      <c r="B781" t="s">
        <v>442</v>
      </c>
      <c r="C781" t="s">
        <v>442</v>
      </c>
      <c r="D781" t="s">
        <v>442</v>
      </c>
      <c r="E781" t="s">
        <v>442</v>
      </c>
      <c r="P781" t="s">
        <v>442</v>
      </c>
      <c r="Q781" t="s">
        <v>442</v>
      </c>
      <c r="R781" t="s">
        <v>442</v>
      </c>
      <c r="S781" t="s">
        <v>442</v>
      </c>
    </row>
    <row r="782" spans="2:19" x14ac:dyDescent="0.25">
      <c r="B782" t="s">
        <v>442</v>
      </c>
      <c r="C782" t="s">
        <v>442</v>
      </c>
      <c r="D782" t="s">
        <v>442</v>
      </c>
      <c r="E782" t="s">
        <v>442</v>
      </c>
      <c r="P782" t="s">
        <v>442</v>
      </c>
      <c r="Q782" t="s">
        <v>442</v>
      </c>
      <c r="R782" t="s">
        <v>442</v>
      </c>
      <c r="S782" t="s">
        <v>442</v>
      </c>
    </row>
    <row r="783" spans="2:19" x14ac:dyDescent="0.25">
      <c r="B783" t="s">
        <v>442</v>
      </c>
      <c r="C783" t="s">
        <v>442</v>
      </c>
      <c r="D783" t="s">
        <v>442</v>
      </c>
      <c r="E783" t="s">
        <v>442</v>
      </c>
      <c r="P783" t="s">
        <v>442</v>
      </c>
      <c r="Q783" t="s">
        <v>442</v>
      </c>
      <c r="R783" t="s">
        <v>442</v>
      </c>
      <c r="S783" t="s">
        <v>442</v>
      </c>
    </row>
    <row r="784" spans="2:19" x14ac:dyDescent="0.25">
      <c r="B784" t="s">
        <v>442</v>
      </c>
      <c r="C784" t="s">
        <v>442</v>
      </c>
      <c r="D784" t="s">
        <v>442</v>
      </c>
      <c r="E784" t="s">
        <v>442</v>
      </c>
      <c r="P784" t="s">
        <v>442</v>
      </c>
      <c r="Q784" t="s">
        <v>442</v>
      </c>
      <c r="R784" t="s">
        <v>442</v>
      </c>
      <c r="S784" t="s">
        <v>442</v>
      </c>
    </row>
    <row r="785" spans="2:19" x14ac:dyDescent="0.25">
      <c r="B785" t="s">
        <v>442</v>
      </c>
      <c r="C785" t="s">
        <v>442</v>
      </c>
      <c r="D785" t="s">
        <v>442</v>
      </c>
      <c r="E785" t="s">
        <v>442</v>
      </c>
      <c r="P785" t="s">
        <v>442</v>
      </c>
      <c r="Q785" t="s">
        <v>442</v>
      </c>
      <c r="R785" t="s">
        <v>442</v>
      </c>
      <c r="S785" t="s">
        <v>442</v>
      </c>
    </row>
    <row r="786" spans="2:19" x14ac:dyDescent="0.25">
      <c r="B786" t="s">
        <v>442</v>
      </c>
      <c r="C786" t="s">
        <v>442</v>
      </c>
      <c r="D786" t="s">
        <v>442</v>
      </c>
      <c r="E786" t="s">
        <v>442</v>
      </c>
      <c r="P786" t="s">
        <v>442</v>
      </c>
      <c r="Q786" t="s">
        <v>442</v>
      </c>
      <c r="R786" t="s">
        <v>442</v>
      </c>
      <c r="S786" t="s">
        <v>442</v>
      </c>
    </row>
    <row r="787" spans="2:19" x14ac:dyDescent="0.25">
      <c r="B787" t="s">
        <v>442</v>
      </c>
      <c r="C787" t="s">
        <v>442</v>
      </c>
      <c r="D787" t="s">
        <v>442</v>
      </c>
      <c r="E787" t="s">
        <v>442</v>
      </c>
      <c r="P787" t="s">
        <v>442</v>
      </c>
      <c r="Q787" t="s">
        <v>442</v>
      </c>
      <c r="R787" t="s">
        <v>442</v>
      </c>
      <c r="S787" t="s">
        <v>442</v>
      </c>
    </row>
    <row r="788" spans="2:19" x14ac:dyDescent="0.25">
      <c r="B788" t="s">
        <v>442</v>
      </c>
      <c r="C788" t="s">
        <v>442</v>
      </c>
      <c r="D788" t="s">
        <v>442</v>
      </c>
      <c r="E788" t="s">
        <v>442</v>
      </c>
      <c r="P788" t="s">
        <v>442</v>
      </c>
      <c r="Q788" t="s">
        <v>442</v>
      </c>
      <c r="R788" t="s">
        <v>442</v>
      </c>
      <c r="S788" t="s">
        <v>442</v>
      </c>
    </row>
    <row r="789" spans="2:19" x14ac:dyDescent="0.25">
      <c r="B789" t="s">
        <v>442</v>
      </c>
      <c r="C789" t="s">
        <v>442</v>
      </c>
      <c r="D789" t="s">
        <v>442</v>
      </c>
      <c r="E789" t="s">
        <v>442</v>
      </c>
      <c r="P789" t="s">
        <v>442</v>
      </c>
      <c r="Q789" t="s">
        <v>442</v>
      </c>
      <c r="R789" t="s">
        <v>442</v>
      </c>
      <c r="S789" t="s">
        <v>442</v>
      </c>
    </row>
    <row r="790" spans="2:19" x14ac:dyDescent="0.25">
      <c r="B790" t="s">
        <v>442</v>
      </c>
      <c r="C790" t="s">
        <v>442</v>
      </c>
      <c r="D790" t="s">
        <v>442</v>
      </c>
      <c r="E790" t="s">
        <v>442</v>
      </c>
      <c r="P790" t="s">
        <v>442</v>
      </c>
      <c r="Q790" t="s">
        <v>442</v>
      </c>
      <c r="R790" t="s">
        <v>442</v>
      </c>
      <c r="S790" t="s">
        <v>442</v>
      </c>
    </row>
    <row r="791" spans="2:19" x14ac:dyDescent="0.25">
      <c r="B791" t="s">
        <v>442</v>
      </c>
      <c r="C791" t="s">
        <v>442</v>
      </c>
      <c r="D791" t="s">
        <v>442</v>
      </c>
      <c r="E791" t="s">
        <v>442</v>
      </c>
      <c r="P791" t="s">
        <v>442</v>
      </c>
      <c r="Q791" t="s">
        <v>442</v>
      </c>
      <c r="R791" t="s">
        <v>442</v>
      </c>
      <c r="S791" t="s">
        <v>442</v>
      </c>
    </row>
    <row r="792" spans="2:19" x14ac:dyDescent="0.25">
      <c r="B792" t="s">
        <v>442</v>
      </c>
      <c r="C792" t="s">
        <v>442</v>
      </c>
      <c r="D792" t="s">
        <v>442</v>
      </c>
      <c r="E792" t="s">
        <v>442</v>
      </c>
      <c r="P792" t="s">
        <v>442</v>
      </c>
      <c r="Q792" t="s">
        <v>442</v>
      </c>
      <c r="R792" t="s">
        <v>442</v>
      </c>
      <c r="S792" t="s">
        <v>442</v>
      </c>
    </row>
    <row r="793" spans="2:19" x14ac:dyDescent="0.25">
      <c r="B793" t="s">
        <v>442</v>
      </c>
      <c r="C793" t="s">
        <v>442</v>
      </c>
      <c r="D793" t="s">
        <v>442</v>
      </c>
      <c r="E793" t="s">
        <v>442</v>
      </c>
      <c r="P793" t="s">
        <v>442</v>
      </c>
      <c r="Q793" t="s">
        <v>442</v>
      </c>
      <c r="R793" t="s">
        <v>442</v>
      </c>
      <c r="S793" t="s">
        <v>442</v>
      </c>
    </row>
    <row r="794" spans="2:19" x14ac:dyDescent="0.25">
      <c r="B794" t="s">
        <v>442</v>
      </c>
      <c r="C794" t="s">
        <v>442</v>
      </c>
      <c r="D794" t="s">
        <v>442</v>
      </c>
      <c r="E794" t="s">
        <v>442</v>
      </c>
      <c r="P794" t="s">
        <v>442</v>
      </c>
      <c r="Q794" t="s">
        <v>442</v>
      </c>
      <c r="R794" t="s">
        <v>442</v>
      </c>
      <c r="S794" t="s">
        <v>442</v>
      </c>
    </row>
    <row r="795" spans="2:19" x14ac:dyDescent="0.25">
      <c r="B795" t="s">
        <v>442</v>
      </c>
      <c r="C795" t="s">
        <v>442</v>
      </c>
      <c r="D795" t="s">
        <v>442</v>
      </c>
      <c r="E795" t="s">
        <v>442</v>
      </c>
      <c r="P795" t="s">
        <v>442</v>
      </c>
      <c r="Q795" t="s">
        <v>442</v>
      </c>
      <c r="R795" t="s">
        <v>442</v>
      </c>
      <c r="S795" t="s">
        <v>442</v>
      </c>
    </row>
    <row r="796" spans="2:19" x14ac:dyDescent="0.25">
      <c r="B796" t="s">
        <v>442</v>
      </c>
      <c r="C796" t="s">
        <v>442</v>
      </c>
      <c r="D796" t="s">
        <v>442</v>
      </c>
      <c r="E796" t="s">
        <v>442</v>
      </c>
      <c r="P796" t="s">
        <v>442</v>
      </c>
      <c r="Q796" t="s">
        <v>442</v>
      </c>
      <c r="R796" t="s">
        <v>442</v>
      </c>
      <c r="S796" t="s">
        <v>442</v>
      </c>
    </row>
    <row r="797" spans="2:19" x14ac:dyDescent="0.25">
      <c r="B797" t="s">
        <v>442</v>
      </c>
      <c r="C797" t="s">
        <v>442</v>
      </c>
      <c r="D797" t="s">
        <v>442</v>
      </c>
      <c r="E797" t="s">
        <v>442</v>
      </c>
      <c r="P797" t="s">
        <v>442</v>
      </c>
      <c r="Q797" t="s">
        <v>442</v>
      </c>
      <c r="R797" t="s">
        <v>442</v>
      </c>
      <c r="S797" t="s">
        <v>442</v>
      </c>
    </row>
    <row r="798" spans="2:19" x14ac:dyDescent="0.25">
      <c r="B798" t="s">
        <v>442</v>
      </c>
      <c r="C798" t="s">
        <v>442</v>
      </c>
      <c r="D798" t="s">
        <v>442</v>
      </c>
      <c r="E798" t="s">
        <v>442</v>
      </c>
      <c r="P798" t="s">
        <v>442</v>
      </c>
      <c r="Q798" t="s">
        <v>442</v>
      </c>
      <c r="R798" t="s">
        <v>442</v>
      </c>
      <c r="S798" t="s">
        <v>442</v>
      </c>
    </row>
    <row r="799" spans="2:19" x14ac:dyDescent="0.25">
      <c r="B799" t="s">
        <v>442</v>
      </c>
      <c r="C799" t="s">
        <v>442</v>
      </c>
      <c r="D799" t="s">
        <v>442</v>
      </c>
      <c r="E799" t="s">
        <v>442</v>
      </c>
      <c r="P799" t="s">
        <v>442</v>
      </c>
      <c r="Q799" t="s">
        <v>442</v>
      </c>
      <c r="R799" t="s">
        <v>442</v>
      </c>
      <c r="S799" t="s">
        <v>442</v>
      </c>
    </row>
    <row r="800" spans="2:19" x14ac:dyDescent="0.25">
      <c r="B800" t="s">
        <v>442</v>
      </c>
      <c r="C800" t="s">
        <v>442</v>
      </c>
      <c r="D800" t="s">
        <v>442</v>
      </c>
      <c r="E800" t="s">
        <v>442</v>
      </c>
      <c r="P800" t="s">
        <v>442</v>
      </c>
      <c r="Q800" t="s">
        <v>442</v>
      </c>
      <c r="R800" t="s">
        <v>442</v>
      </c>
      <c r="S800" t="s">
        <v>442</v>
      </c>
    </row>
    <row r="801" spans="2:19" x14ac:dyDescent="0.25">
      <c r="B801" t="s">
        <v>442</v>
      </c>
      <c r="C801" t="s">
        <v>442</v>
      </c>
      <c r="D801" t="s">
        <v>442</v>
      </c>
      <c r="E801" t="s">
        <v>442</v>
      </c>
      <c r="P801" t="s">
        <v>442</v>
      </c>
      <c r="Q801" t="s">
        <v>442</v>
      </c>
      <c r="R801" t="s">
        <v>442</v>
      </c>
      <c r="S801" t="s">
        <v>442</v>
      </c>
    </row>
  </sheetData>
  <hyperlinks>
    <hyperlink ref="B1" r:id="rId1" xr:uid="{00000000-0004-0000-04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68</vt:i4>
      </vt:variant>
    </vt:vector>
  </HeadingPairs>
  <TitlesOfParts>
    <vt:vector size="73" baseType="lpstr">
      <vt:lpstr>Input</vt:lpstr>
      <vt:lpstr>DataDictionary</vt:lpstr>
      <vt:lpstr>Lookuplists</vt:lpstr>
      <vt:lpstr>CodeLookup</vt:lpstr>
      <vt:lpstr>Accounts</vt:lpstr>
      <vt:lpstr>ab5Y</vt:lpstr>
      <vt:lpstr>ABU</vt:lpstr>
      <vt:lpstr>Act</vt:lpstr>
      <vt:lpstr>ADC</vt:lpstr>
      <vt:lpstr>ADCA</vt:lpstr>
      <vt:lpstr>ADCC</vt:lpstr>
      <vt:lpstr>ADCG</vt:lpstr>
      <vt:lpstr>ADCList</vt:lpstr>
      <vt:lpstr>B2A1</vt:lpstr>
      <vt:lpstr>B2A2</vt:lpstr>
      <vt:lpstr>B2A3</vt:lpstr>
      <vt:lpstr>BUD</vt:lpstr>
      <vt:lpstr>column</vt:lpstr>
      <vt:lpstr>ControlList</vt:lpstr>
      <vt:lpstr>ControlLookup</vt:lpstr>
      <vt:lpstr>detail</vt:lpstr>
      <vt:lpstr>DetailList</vt:lpstr>
      <vt:lpstr>DetailLookup</vt:lpstr>
      <vt:lpstr>detial</vt:lpstr>
      <vt:lpstr>EMC</vt:lpstr>
      <vt:lpstr>EMCA</vt:lpstr>
      <vt:lpstr>EMCC</vt:lpstr>
      <vt:lpstr>EMCG</vt:lpstr>
      <vt:lpstr>EMCList</vt:lpstr>
      <vt:lpstr>Entity</vt:lpstr>
      <vt:lpstr>EXP</vt:lpstr>
      <vt:lpstr>EXPA</vt:lpstr>
      <vt:lpstr>EXPC</vt:lpstr>
      <vt:lpstr>EXPG</vt:lpstr>
      <vt:lpstr>EXPList</vt:lpstr>
      <vt:lpstr>FBA</vt:lpstr>
      <vt:lpstr>FBAA</vt:lpstr>
      <vt:lpstr>FBAC</vt:lpstr>
      <vt:lpstr>FBAG</vt:lpstr>
      <vt:lpstr>FBAList</vt:lpstr>
      <vt:lpstr>fiscalyear</vt:lpstr>
      <vt:lpstr>FSO</vt:lpstr>
      <vt:lpstr>FSOA</vt:lpstr>
      <vt:lpstr>FSOC</vt:lpstr>
      <vt:lpstr>FSOG</vt:lpstr>
      <vt:lpstr>FSOList</vt:lpstr>
      <vt:lpstr>FUS</vt:lpstr>
      <vt:lpstr>FUSA</vt:lpstr>
      <vt:lpstr>FUSC</vt:lpstr>
      <vt:lpstr>FUSG</vt:lpstr>
      <vt:lpstr>FUSList</vt:lpstr>
      <vt:lpstr>LEV</vt:lpstr>
      <vt:lpstr>LEVA</vt:lpstr>
      <vt:lpstr>LEVC</vt:lpstr>
      <vt:lpstr>LEVG</vt:lpstr>
      <vt:lpstr>LEVList</vt:lpstr>
      <vt:lpstr>MDR</vt:lpstr>
      <vt:lpstr>DataDictionary!Print_Area</vt:lpstr>
      <vt:lpstr>Input!Print_Area</vt:lpstr>
      <vt:lpstr>DataDictionary!Print_Titles</vt:lpstr>
      <vt:lpstr>Input!Print_Titles</vt:lpstr>
      <vt:lpstr>Pro</vt:lpstr>
      <vt:lpstr>ReportList</vt:lpstr>
      <vt:lpstr>ReportLookup</vt:lpstr>
      <vt:lpstr>REV</vt:lpstr>
      <vt:lpstr>REVA</vt:lpstr>
      <vt:lpstr>REVC</vt:lpstr>
      <vt:lpstr>REVG</vt:lpstr>
      <vt:lpstr>REVList</vt:lpstr>
      <vt:lpstr>Y2P</vt:lpstr>
      <vt:lpstr>Y3P</vt:lpstr>
      <vt:lpstr>Y4P</vt:lpstr>
      <vt:lpstr>Y5P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Crawley, Patrick (DOR)</dc:creator>
  <cp:lastModifiedBy>Soito, Jennifer (DOR)</cp:lastModifiedBy>
  <cp:lastPrinted>2018-04-11T12:52:13Z</cp:lastPrinted>
  <dcterms:created xsi:type="dcterms:W3CDTF">2017-05-18T18:42:55Z</dcterms:created>
  <dcterms:modified xsi:type="dcterms:W3CDTF">2018-04-11T13:01:07Z</dcterms:modified>
</cp:coreProperties>
</file>